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I:\.shortcut-targets-by-id\0BydmBeRrep3tYVFlay1MYVZPZmM\GGBC\2. Comité Técnico (José Manuel Ávila)\2025\2025_CASA Guatemala\2025_CASAv2.0\Formularios\Agua\"/>
    </mc:Choice>
  </mc:AlternateContent>
  <xr:revisionPtr revIDLastSave="0" documentId="13_ncr:1_{E6C84EDD-1EDB-4036-BE75-90CD819F1665}" xr6:coauthVersionLast="47" xr6:coauthVersionMax="47" xr10:uidLastSave="{00000000-0000-0000-0000-000000000000}"/>
  <bookViews>
    <workbookView xWindow="-108" yWindow="-108" windowWidth="23256" windowHeight="12456" xr2:uid="{00000000-000D-0000-FFFF-FFFF00000000}"/>
  </bookViews>
  <sheets>
    <sheet name="Condiciones de uso" sheetId="4" r:id="rId1"/>
    <sheet name="Guia de Parametros" sheetId="2" r:id="rId2"/>
    <sheet name="Cuadro de Calculos"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L32" i="1" l="1"/>
  <c r="L31" i="1"/>
  <c r="L30" i="1"/>
  <c r="L29" i="1"/>
  <c r="L28" i="1"/>
  <c r="L27" i="1"/>
  <c r="L26" i="1"/>
  <c r="L25" i="1"/>
  <c r="L24" i="1"/>
  <c r="L23" i="1"/>
  <c r="E10" i="1"/>
  <c r="J32" i="1"/>
  <c r="H32" i="1"/>
  <c r="F32" i="1"/>
  <c r="J31" i="1"/>
  <c r="H31" i="1"/>
  <c r="F31" i="1"/>
  <c r="J30" i="1"/>
  <c r="H30" i="1"/>
  <c r="F30" i="1"/>
  <c r="J29" i="1"/>
  <c r="H29" i="1"/>
  <c r="F29" i="1"/>
  <c r="J28" i="1"/>
  <c r="H28" i="1"/>
  <c r="F28" i="1"/>
  <c r="J27" i="1"/>
  <c r="H27" i="1"/>
  <c r="F27" i="1"/>
  <c r="J26" i="1"/>
  <c r="H26" i="1"/>
  <c r="F26" i="1"/>
  <c r="J25" i="1"/>
  <c r="H25" i="1"/>
  <c r="F25" i="1"/>
  <c r="J24" i="1"/>
  <c r="H24" i="1"/>
  <c r="F24" i="1"/>
  <c r="J23" i="1"/>
  <c r="H23" i="1"/>
  <c r="F23" i="1"/>
  <c r="M30" i="1" l="1"/>
  <c r="M31" i="1"/>
  <c r="M26" i="1"/>
  <c r="M25" i="1"/>
  <c r="M29" i="1"/>
  <c r="M27" i="1"/>
  <c r="M32" i="1"/>
  <c r="M24" i="1"/>
  <c r="M16" i="1"/>
  <c r="M35" i="1" s="1"/>
  <c r="M28" i="1"/>
  <c r="M23" i="1"/>
  <c r="L33" i="1" l="1"/>
</calcChain>
</file>

<file path=xl/sharedStrings.xml><?xml version="1.0" encoding="utf-8"?>
<sst xmlns="http://schemas.openxmlformats.org/spreadsheetml/2006/main" count="146" uniqueCount="114">
  <si>
    <t>m²</t>
  </si>
  <si>
    <t>mm</t>
  </si>
  <si>
    <t>Coeficiente de Especies</t>
  </si>
  <si>
    <t>Cubresuelos - Grupo 1</t>
  </si>
  <si>
    <t>Cubresuelos - Grupo 2</t>
  </si>
  <si>
    <t>Cubresuelos - Grupo 3</t>
  </si>
  <si>
    <t>Arbustos - Grupo 1</t>
  </si>
  <si>
    <t>Arbustos - Grupo 3</t>
  </si>
  <si>
    <t>Arbustos - Grupo 2</t>
  </si>
  <si>
    <t>Arboles - Grupo 1</t>
  </si>
  <si>
    <t>Arboles - Grupo 2</t>
  </si>
  <si>
    <t>Arboles - Grupo 3</t>
  </si>
  <si>
    <t>Coeficiente de Densidad</t>
  </si>
  <si>
    <t>Baja densidad</t>
  </si>
  <si>
    <t>Media Densidad</t>
  </si>
  <si>
    <t>Alta Densidad</t>
  </si>
  <si>
    <t>Super Alta Densidad</t>
  </si>
  <si>
    <t>Coeficiente de Microclima</t>
  </si>
  <si>
    <t>Soleado</t>
  </si>
  <si>
    <t>Medio Soleado</t>
  </si>
  <si>
    <t>Medio Sombra</t>
  </si>
  <si>
    <t>Sombreado</t>
  </si>
  <si>
    <t>Subterranea + Sensores Humedad</t>
  </si>
  <si>
    <t>Subterranea + Horario</t>
  </si>
  <si>
    <t>Superficial + Sensores Humedad</t>
  </si>
  <si>
    <t>Superficial por Riego Manual</t>
  </si>
  <si>
    <t>lt</t>
  </si>
  <si>
    <t>Mixto - Grupo 1</t>
  </si>
  <si>
    <t>Mixto - Grupo 2</t>
  </si>
  <si>
    <t>Mixto - Grupo 3</t>
  </si>
  <si>
    <t>Proyecto</t>
  </si>
  <si>
    <t>No. de Registro</t>
  </si>
  <si>
    <t>Superficial Goteo + Horario Anual</t>
  </si>
  <si>
    <t>Nombre de Zona</t>
  </si>
  <si>
    <t>Todas las Zonas</t>
  </si>
  <si>
    <t>Especie de Referencia</t>
  </si>
  <si>
    <t>Densidad Media</t>
  </si>
  <si>
    <t>Superficial con Horario Simple</t>
  </si>
  <si>
    <t>Irrigación Total Anual de Jardín</t>
  </si>
  <si>
    <t>Requerimiento de Irrigación Anual por Zona</t>
  </si>
  <si>
    <t>Ahorro de Agua por Diseño</t>
  </si>
  <si>
    <t>%</t>
  </si>
  <si>
    <t>Fecha de Emisión</t>
  </si>
  <si>
    <t>Indice de Irrigación (eficiencia)</t>
  </si>
  <si>
    <t>Irrigación Natural</t>
  </si>
  <si>
    <t>Superficial Aspersión + Sensores Humedad</t>
  </si>
  <si>
    <t>Superficial Aspersión + Horario Anual</t>
  </si>
  <si>
    <t>Superficial Aspersión + Horario Simple</t>
  </si>
  <si>
    <t>Céspedes - Grupo 1</t>
  </si>
  <si>
    <t>Céspedes - Grupo 2</t>
  </si>
  <si>
    <t>Céspedes - Grupo 3</t>
  </si>
  <si>
    <t>Zona Climática 1a</t>
  </si>
  <si>
    <t>Zona Climática 1b</t>
  </si>
  <si>
    <t>Zona Climática 1c</t>
  </si>
  <si>
    <t>Zona Climática 2</t>
  </si>
  <si>
    <t>Zona Climática 3</t>
  </si>
  <si>
    <t>Zona Climática 4</t>
  </si>
  <si>
    <t>Evapotranspiración Potencial</t>
  </si>
  <si>
    <t>Se usa para cuando el sitio se encuentra principalmente en sombra a lo lardo del dia.</t>
  </si>
  <si>
    <t>Se usa para cuando el sitio se encuentra aproximadamente en un 50% de las horas del dia bajo sombra o bajo incidencia indirecta de radiacion solar.  Consiste en una ladera orientada al norte con arboles o edificios cercanos que proyectan sombra sobre el area de jardin</t>
  </si>
  <si>
    <t>La zona de jardín cuenta con irrigacion con ductos subterraneos controlados por sensores de humedad en el suelo de la zona de jardín. Solo se aplica irrigacion cuando los sensores de humedad detectan niveles bajos respecto a lo que las plantas necesitan.</t>
  </si>
  <si>
    <t>La zona de jardin se mantiene solo con la lluvia annual y no recibe irrigacion complementaria para mantenerse en buen estado.</t>
  </si>
  <si>
    <t>Para la zona de jardín considerada, se cuenta con riego superficial con aspersores que se controlan con sensores de humedad instalados en el suelo de la zona.  Solo se aplica agua cuando los sensores definen que hay resequedad en el suelo segun los parametros establecidos por diseño.</t>
  </si>
  <si>
    <t>La zona de jardín cuenta con irrigacion con ductos subterraneos controlados valvulas activadas automaticamente por horario sin considerar los niveles de humedad en suelo de la zona de jardín.  Los horarios de irrigacion son establecidos en horas en donde no hay incidencia solar directa (noche o penumbra).</t>
  </si>
  <si>
    <t>La zona de jardín considerada es irrigada con un sistema por goteo instalado por encima del suelo pero por debajo del cuerpo de las plantas, generalmente cubresuelos o arbustos.  La irrigacion se proporciona a traves de un controlador con fijaciones de horario modificables para los 365 dias del año individualmente, permitiendo ajustar los tiempos de irrigacion de acuerdo a calendarios de lluvia tipicos segun registros meteorologicos de la localidad.</t>
  </si>
  <si>
    <t>La zona de jardín considerada es irrigada con un sistema por goteo instalado por encima del suelo pero por debajo del cuerpo de las plantas, generalmente cubresuelos o arbustos.  La irrigacion se proporciona a traves de un controlador que responde a las necesidades de agua del suelo definidos por sensores de humedad instalados en la zona de jardinizacion considerada.</t>
  </si>
  <si>
    <t>La zona de jardín es irrigada con un sistema superficial de aspersores, accionados por un controlador que puede ajustar su horario individualmente para los 365 dias del año, permitiendo ajustar el horario segun las proyecciones de lluvias de un año de lluvias típico.  La programacion de irrigacion se fija de manera tal que no sucede irrigacion en el jardin en horarios en donde hay incidencia solar directa.</t>
  </si>
  <si>
    <t>El jardín cuenta con un sistema de irrigacion superficial por aspersion accionado con un controlador de horario simple que no excede capacidades de programacion de 7 dias diferenciados.  La irrigacion se ha programado para suceder en horarios cuando el jardín no recibe incidencia solar directa.</t>
  </si>
  <si>
    <t>El jardín es regado a mano con manguera sin seguridad de control de horario ni volumen de agua aplicada.</t>
  </si>
  <si>
    <t>La densidad de las plantas en el area de la zona de jardin es baja.  Se encuentran areas de suelo sin plantas con cobertura para prevenir evaporación excesiva al estar expuestas a radiación solar directa.  No se aplica a areas de jardín de cespedes.</t>
  </si>
  <si>
    <t>La densidad de las plantas en la zona de jardín es considerada intermedia.  No se aplica a areas de jardín cubiertas con céspedes.  En algunos casos, dependiendo de la especie, si pueden considerarse algunos cubresuelos rastreros en estas areas de jardín.</t>
  </si>
  <si>
    <t xml:space="preserve">Las plantas cubren la totalidad del area de suelo en la zona de jardín considerada.  </t>
  </si>
  <si>
    <t xml:space="preserve">Las plantas cubren la totalidad del area de suelo en la zona de jardín considerada, en varias capas de vegetacion. Esta condicion se puede dar cuando hay arboles o arbustos que cubren otras areas igualmente jardinizadas con cubresuelos o céspedes.  </t>
  </si>
  <si>
    <t>Considera especies de céspedes o gramas que resisten bien las condiciones de sequia</t>
  </si>
  <si>
    <t>Considera especies de céspedes o gramas que resisten medianamente las condiciones de sequia</t>
  </si>
  <si>
    <t>Considera especies de céspedes o gramas que no resisten apropiadamente las condiciones de sequia</t>
  </si>
  <si>
    <t>Considera la mezcla de diferentes especies de cubresuelos, cespedes o arbustos en la zona de jardín considerada, que en conjunto pueden considerarse como resistentes a sequias.</t>
  </si>
  <si>
    <t>Considera la mezcla de diferentes especies de cubresuelos, cespedes o arbustos en la zona de jardín considerada, que en conjunto pueden considerarse como medianamente resistentes a sequias.</t>
  </si>
  <si>
    <t>Considera la mezcla de diferentes especies de cubresuelos, cespedes o arbustos en la zona de jardín considerada, que en conjunto pueden considerarse como no resistentes a sequias.</t>
  </si>
  <si>
    <t>Considera que la zona de jardín en cuestión esta cubierta principalmente (&gt;75%) con arbustos medianamente resistentes a sequias</t>
  </si>
  <si>
    <t>Considera que la zona de jardín en cuestión esta cubierta principalmente (&gt;75%) con arbustos resistentes a sequias</t>
  </si>
  <si>
    <t>Considera que la zona de jardín en cuestión esta primordialmente cubierta (&gt;75%) con cubresuelos resistentes a sequias</t>
  </si>
  <si>
    <t>Considera que la zona de jardín en cuestión esta primordialmente cubierta (&gt;75%) con cubresuelos medianamente resistentes a sequias</t>
  </si>
  <si>
    <t>Considera que la zona de jardín en cuestión esta cubierta principalmente (&gt;75%) con la copa de arboles altamente resistentes a sequias, y que debajo de la copa de estos arboles la vegetacion es escasa.</t>
  </si>
  <si>
    <t>Considera que la zona de jardín en cuestión esta cubierta principalmente (&gt;75%) con la copa de arboles medianamente resistentes a sequias, y que debajo de la copa de estos arboles la vegetacion es escasa.</t>
  </si>
  <si>
    <t>Considera que la zona de jardín en cuestión esta cubierta principalmente (&gt;75%) con la copa de arboles no resistentes a sequias, y que debajo de la copa de estos arboles la vegetacion es escasa.</t>
  </si>
  <si>
    <t>Considera que la zona de jardín en cuestión esta cubierta principalmente (&gt;75%) con arbustos no resistentes a sequias</t>
  </si>
  <si>
    <t>Considera que la zona de jardín en cuestión esta primordialmente cubierta (&gt;75%) con cubresuelos no resistentes a sequias</t>
  </si>
  <si>
    <t>Parámetros para Cálculo de Requerimientos de Irrigación de Jardines</t>
  </si>
  <si>
    <t>coeficiente</t>
  </si>
  <si>
    <t xml:space="preserve">En los cálculos considerados para este procedimiento, en sustitución a la Evapotranspiración de Referencia, se utiliza la Evapotranspiración Potencial al aplicar la fórmula anteriormente descrita.  Para la tabla de cálculo, entonces, se usan los siguientes parámetros como opciones de selección con el objetivo de facilitar la operación y cálculo de la misma.  A continuación se desglosa las diferentes opciones de selección para cada una de las variables de la fórmula, como se presentan en el cuadro de cálculo, y los valores de las mismas que automáticamente la tabla de cálculo define.  </t>
  </si>
  <si>
    <t>Considera una exposición abierta al sol, o laderas de cerros orientados al sur.  Hay muy pocas horas en el día en donde el sitio esta bajo sombra</t>
  </si>
  <si>
    <t>Considera una exposición que, a pesar que cuenta con aproximadamente el 30% de las horas del dia bajo sombra, primordialmente se encuentra expuesto al sol en la mayor parte del dia.  Puede ser una ladera orientada al poniente o al oriente, sin muchos elementos de sombra que cubran el jardin durante el dia.</t>
  </si>
  <si>
    <t>Para mayor información sobre los municipios que se consideran bajo cada una de las zonas climáticas indicadas, véase el mapa en la pestaña correspondiente.  Los datos de evapotranspiración potencial se obtienen de registros históricos del INSIVUMEH para la República de Guatemala.</t>
  </si>
  <si>
    <t>Zona Climática del Sitio</t>
  </si>
  <si>
    <t>Evapotranspiración Potencial (Etp)</t>
  </si>
  <si>
    <t>Línea Base de Consumo de Jardín</t>
  </si>
  <si>
    <t>Ingrese el área total jardinizada del proyecto  (suma de área de todas las zonas por ingresar en el calculo de línea de proyecto de jardín).  El formulario calculara automáticamente el requerimiento de irrigación de línea base</t>
  </si>
  <si>
    <t>Área Total de Jardín</t>
  </si>
  <si>
    <t>Línea de Proyecto de Consumo de Jardín</t>
  </si>
  <si>
    <t>Ingrese zona por zona las áreas de jardín del proyecto.  Asegúrese que cada zona de jardín del proyecto tenga ya sea diferente sistema de irrigación o significativas diferencias de especies de plantas.  Seleccione las opciones en los menús correspondientes para la condición de especies por zona, densidad de sembrado y condición de microclima.  Seleccione la opción de sistema de irrigación del menú correspondiente para calcular la eficiencia del sistema de irrigación proyectado. Recuerde que puede existir diferente sistema de irrigación entre zona y zona.  Deje en blanco los espacios de zonas que no utilizara. El formulario calculara automáticamente el requerimiento de irrigación anual para cada zona de jardín.</t>
  </si>
  <si>
    <t>Área de Zona</t>
  </si>
  <si>
    <t>Nombre del Proyecto</t>
  </si>
  <si>
    <t>Utilice este formulario para calcular la línea base de requerimiento de irrigación del jardín de un proyecto y su demanda real (línea de proyecto) para determinar los ahorros logrados por la selección de especies de plantas, condiciones del sitio y sistemas de irrigación. 
Este formulario debe ser usado en correlación con un diseño zonificado de jardines «Hidrozonas».  Dicha zonificación se determina priorizando el sistema de irrigación en cada zona sobre la selección de especies de plantas para cada zona. Para completar la información en este formulario, refiérase primero a la pestaña de Instrucciones, en donde se le guiará a como llenar la información requerida.  
Si el jardín del proyecto en análisis tiene más de 10 hidrozonas identificadas, use más formularios a como se requieran de manera tal que todas las zonas del jardín estén contempladas en el cálculo final comparativo de ahorros.</t>
  </si>
  <si>
    <t>Coeficiente de Especies                (ks)</t>
  </si>
  <si>
    <t>Coeficiente de Densidad (kd)</t>
  </si>
  <si>
    <t>Coeficiente de Microclima (kmc)</t>
  </si>
  <si>
    <t>Índice de Irrigación (Ie)</t>
  </si>
  <si>
    <t>V 2.0</t>
  </si>
  <si>
    <t>Formulario A-C1. de Cálculo para Requerimiento de Irrigación para Jardines</t>
  </si>
  <si>
    <t>AGUA / Logro 1 - Eficiencia de Agua para Irrigación</t>
  </si>
  <si>
    <r>
      <t xml:space="preserve">El </t>
    </r>
    <r>
      <rPr>
        <b/>
        <sz val="10"/>
        <color theme="0"/>
        <rFont val="Arial"/>
        <family val="2"/>
      </rPr>
      <t>Formulario AC-1</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</si>
  <si>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Este formulario está compuesto por una herramienta de cálculo que permite determinar el requerimiento anual de agua para irrigación de jardines de proyectos inmobiliarios, desarrollada bajo estándares y métodos de cálculo internacionalmente reconocidos por el Departamento Técnico del Guatemala Green Building Council.   El objetivo de esta es brindar una herramienta simplificada que pueda ser utilizada por equipos de desarrollo de proyectos inmobiliarios, principalmente residenciales, para calcular la demanda y eficiencia de riego en el diseño de un jardín. 
Este formulario no debe ser usado par cálculos de demanda de irrigación agrícola o forestal, y se recomienda utilizar esta herramienta en acompañamiento de técnicos especialistas en jardinización y manejo de aguas.</t>
  </si>
  <si>
    <t xml:space="preserve">La metodología utilizada para determinar la demanda de irrigación anual está basada en programas de diseño de jardines aprobados por la IA «Irrigation Asociation», tales como; « EPA WaterSense Water Budgeting Tool» de la Agencia de Protección Ambiental de Estados Unidos, y el « Model Water Efficient Landscape Ordinance» del Código de Regulaciones de California.  El método para determinar la demanda de riego debe ser realizado bajo la siguiente fórmula: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</si>
</sst>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Aptos Narrow"/>
      <family val="2"/>
    </font>
    <font>
      <b/>
      <sz val="16"/>
      <color theme="1"/>
      <name val="Aptos Narrow"/>
      <family val="2"/>
    </font>
    <font>
      <sz val="9"/>
      <color theme="1"/>
      <name val="Aptos Narrow"/>
      <family val="2"/>
    </font>
    <font>
      <sz val="10"/>
      <color theme="1"/>
      <name val="Aptos Narrow"/>
      <family val="2"/>
    </font>
    <font>
      <b/>
      <sz val="10"/>
      <color theme="1"/>
      <name val="Aptos Narrow"/>
      <family val="2"/>
    </font>
    <font>
      <u/>
      <sz val="10"/>
      <color theme="1"/>
      <name val="Aptos Narrow"/>
      <family val="2"/>
    </font>
    <font>
      <sz val="12"/>
      <color theme="1"/>
      <name val="Aptos Narrow"/>
      <family val="2"/>
    </font>
    <font>
      <b/>
      <sz val="18"/>
      <color theme="1"/>
      <name val="Aptos Narrow"/>
      <family val="2"/>
    </font>
    <font>
      <b/>
      <sz val="14"/>
      <color theme="1"/>
      <name val="Aptos Narrow"/>
      <family val="2"/>
    </font>
    <font>
      <sz val="8"/>
      <color theme="1"/>
      <name val="Aptos Narrow"/>
      <family val="2"/>
    </font>
    <font>
      <sz val="8"/>
      <color theme="1" tint="0.34998626667073579"/>
      <name val="Aptos Narrow"/>
      <family val="2"/>
    </font>
    <font>
      <sz val="9"/>
      <color rgb="FFC00000"/>
      <name val="Aptos Narrow"/>
      <family val="2"/>
    </font>
    <font>
      <sz val="10"/>
      <color theme="1"/>
      <name val="Arial Black"/>
      <family val="2"/>
    </font>
    <font>
      <sz val="7.5"/>
      <name val="Aptos Narrow"/>
      <family val="2"/>
    </font>
    <font>
      <b/>
      <sz val="12"/>
      <color theme="1"/>
      <name val="Aptos Narrow"/>
      <family val="2"/>
    </font>
    <font>
      <sz val="10"/>
      <color theme="0"/>
      <name val="Arial"/>
      <family val="2"/>
    </font>
    <font>
      <b/>
      <sz val="10"/>
      <color theme="0"/>
      <name val="Arial"/>
      <family val="2"/>
    </font>
    <font>
      <sz val="8"/>
      <color theme="0"/>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A3D3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top/>
      <bottom style="medium">
        <color indexed="64"/>
      </bottom>
      <diagonal/>
    </border>
    <border>
      <left style="thin">
        <color indexed="64"/>
      </left>
      <right style="thin">
        <color theme="0" tint="-0.499984740745262"/>
      </right>
      <top/>
      <bottom style="medium">
        <color indexed="64"/>
      </bottom>
      <diagonal/>
    </border>
    <border>
      <left style="thin">
        <color theme="0" tint="-0.499984740745262"/>
      </left>
      <right/>
      <top style="medium">
        <color indexed="64"/>
      </top>
      <bottom style="thin">
        <color theme="0" tint="-0.499984740745262"/>
      </bottom>
      <diagonal/>
    </border>
    <border>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s>
  <cellStyleXfs count="1">
    <xf numFmtId="0" fontId="0" fillId="0" borderId="0"/>
  </cellStyleXfs>
  <cellXfs count="134">
    <xf numFmtId="0" fontId="0" fillId="0" borderId="0" xfId="0"/>
    <xf numFmtId="0" fontId="4" fillId="7" borderId="0" xfId="0" applyFont="1" applyFill="1"/>
    <xf numFmtId="0" fontId="4" fillId="7" borderId="0" xfId="0" applyFont="1" applyFill="1" applyAlignment="1">
      <alignment horizontal="center"/>
    </xf>
    <xf numFmtId="0" fontId="5" fillId="7" borderId="0" xfId="0" applyFont="1" applyFill="1" applyAlignment="1">
      <alignment horizontal="left" indent="22"/>
    </xf>
    <xf numFmtId="0" fontId="4" fillId="7" borderId="0" xfId="0" applyFont="1" applyFill="1" applyAlignment="1">
      <alignment horizontal="left" vertical="top" wrapText="1"/>
    </xf>
    <xf numFmtId="0" fontId="4" fillId="7" borderId="1" xfId="0" applyFont="1" applyFill="1" applyBorder="1" applyAlignment="1">
      <alignment horizontal="center"/>
    </xf>
    <xf numFmtId="0" fontId="5" fillId="7" borderId="2" xfId="0" applyFont="1" applyFill="1" applyBorder="1"/>
    <xf numFmtId="0" fontId="4" fillId="7" borderId="14" xfId="0" applyFont="1" applyFill="1" applyBorder="1" applyAlignment="1">
      <alignment horizontal="center"/>
    </xf>
    <xf numFmtId="0" fontId="4" fillId="7" borderId="3" xfId="0" applyFont="1" applyFill="1" applyBorder="1"/>
    <xf numFmtId="0" fontId="4" fillId="7" borderId="1" xfId="0" applyFont="1" applyFill="1" applyBorder="1" applyAlignment="1">
      <alignment horizontal="left" indent="1"/>
    </xf>
    <xf numFmtId="2" fontId="4" fillId="7" borderId="1" xfId="0" applyNumberFormat="1" applyFont="1" applyFill="1" applyBorder="1" applyAlignment="1">
      <alignment horizontal="center"/>
    </xf>
    <xf numFmtId="0" fontId="4" fillId="7" borderId="0" xfId="0" applyFont="1" applyFill="1" applyAlignment="1">
      <alignment vertical="center"/>
    </xf>
    <xf numFmtId="0" fontId="5" fillId="7" borderId="2" xfId="0" applyFont="1" applyFill="1" applyBorder="1" applyAlignment="1">
      <alignment horizontal="left"/>
    </xf>
    <xf numFmtId="0" fontId="4" fillId="7" borderId="3" xfId="0" applyFont="1" applyFill="1" applyBorder="1" applyAlignment="1">
      <alignment vertical="center"/>
    </xf>
    <xf numFmtId="0" fontId="4" fillId="7" borderId="1" xfId="0" applyFont="1" applyFill="1" applyBorder="1" applyAlignment="1">
      <alignment horizontal="left" vertical="center" indent="1"/>
    </xf>
    <xf numFmtId="0" fontId="4" fillId="7" borderId="1" xfId="0" applyFont="1" applyFill="1" applyBorder="1" applyAlignment="1">
      <alignment horizontal="center" vertical="center"/>
    </xf>
    <xf numFmtId="0" fontId="4" fillId="7" borderId="1" xfId="0" applyFont="1" applyFill="1" applyBorder="1" applyAlignment="1">
      <alignment vertical="center"/>
    </xf>
    <xf numFmtId="0" fontId="4" fillId="7" borderId="1" xfId="0" applyFont="1" applyFill="1" applyBorder="1" applyAlignment="1">
      <alignment vertical="center" wrapText="1"/>
    </xf>
    <xf numFmtId="0" fontId="6" fillId="7" borderId="0" xfId="0" applyFont="1" applyFill="1" applyAlignment="1">
      <alignment horizontal="center"/>
    </xf>
    <xf numFmtId="0" fontId="4" fillId="7" borderId="2" xfId="0" applyFont="1" applyFill="1" applyBorder="1"/>
    <xf numFmtId="0" fontId="5" fillId="7" borderId="14" xfId="0" applyFont="1" applyFill="1" applyBorder="1"/>
    <xf numFmtId="0" fontId="4" fillId="7" borderId="1" xfId="0" applyFont="1" applyFill="1" applyBorder="1" applyAlignment="1">
      <alignment horizontal="left" vertical="center" wrapText="1"/>
    </xf>
    <xf numFmtId="0" fontId="4" fillId="7" borderId="1" xfId="0" applyFont="1" applyFill="1" applyBorder="1" applyAlignment="1">
      <alignment horizontal="left" vertical="center" wrapText="1" indent="1"/>
    </xf>
    <xf numFmtId="0" fontId="0" fillId="9" borderId="0" xfId="0" applyFill="1"/>
    <xf numFmtId="0" fontId="18" fillId="9" borderId="0" xfId="0" applyFont="1" applyFill="1"/>
    <xf numFmtId="0" fontId="1" fillId="7" borderId="0" xfId="0" applyFont="1" applyFill="1" applyProtection="1">
      <protection hidden="1"/>
    </xf>
    <xf numFmtId="0" fontId="1" fillId="0" borderId="0" xfId="0" applyFont="1" applyProtection="1">
      <protection hidden="1"/>
    </xf>
    <xf numFmtId="0" fontId="10" fillId="0" borderId="0" xfId="0" applyFont="1" applyAlignment="1" applyProtection="1">
      <alignment vertical="top" wrapText="1"/>
      <protection hidden="1"/>
    </xf>
    <xf numFmtId="1" fontId="7" fillId="3" borderId="26" xfId="0" applyNumberFormat="1" applyFont="1" applyFill="1" applyBorder="1" applyAlignment="1" applyProtection="1">
      <alignment horizontal="right" vertical="center" wrapText="1"/>
      <protection hidden="1"/>
    </xf>
    <xf numFmtId="1" fontId="1" fillId="7" borderId="0" xfId="0" applyNumberFormat="1" applyFont="1" applyFill="1" applyAlignment="1" applyProtection="1">
      <alignment vertical="center" wrapText="1"/>
      <protection hidden="1"/>
    </xf>
    <xf numFmtId="0" fontId="1" fillId="7" borderId="0" xfId="0" applyFont="1" applyFill="1" applyAlignment="1" applyProtection="1">
      <alignment wrapText="1"/>
      <protection hidden="1"/>
    </xf>
    <xf numFmtId="0" fontId="10" fillId="7" borderId="0" xfId="0" applyFont="1" applyFill="1" applyAlignment="1" applyProtection="1">
      <alignment horizontal="center" vertical="center" wrapText="1"/>
      <protection hidden="1"/>
    </xf>
    <xf numFmtId="1" fontId="7" fillId="7" borderId="0" xfId="0" applyNumberFormat="1" applyFont="1" applyFill="1" applyAlignment="1" applyProtection="1">
      <alignment horizontal="center" vertical="center" wrapText="1"/>
      <protection hidden="1"/>
    </xf>
    <xf numFmtId="1" fontId="3" fillId="7" borderId="0" xfId="0" applyNumberFormat="1" applyFont="1" applyFill="1" applyAlignment="1" applyProtection="1">
      <alignment horizontal="center" vertical="center" wrapText="1"/>
      <protection hidden="1"/>
    </xf>
    <xf numFmtId="0" fontId="10" fillId="7" borderId="0" xfId="0" applyFont="1" applyFill="1" applyAlignment="1" applyProtection="1">
      <alignment vertical="top" wrapText="1"/>
      <protection hidden="1"/>
    </xf>
    <xf numFmtId="0" fontId="9" fillId="7" borderId="0" xfId="0" applyFont="1" applyFill="1" applyProtection="1">
      <protection hidden="1"/>
    </xf>
    <xf numFmtId="0" fontId="11" fillId="7" borderId="0" xfId="0" applyFont="1" applyFill="1" applyAlignment="1" applyProtection="1">
      <alignment horizontal="left" vertical="top" wrapText="1"/>
      <protection hidden="1"/>
    </xf>
    <xf numFmtId="0" fontId="1" fillId="7" borderId="0" xfId="0" applyFont="1" applyFill="1" applyAlignment="1" applyProtection="1">
      <alignment horizontal="center" vertical="center" wrapText="1"/>
      <protection hidden="1"/>
    </xf>
    <xf numFmtId="1" fontId="1" fillId="7" borderId="0" xfId="0" applyNumberFormat="1" applyFont="1" applyFill="1" applyAlignment="1" applyProtection="1">
      <alignment horizontal="center" vertical="center" wrapText="1"/>
      <protection hidden="1"/>
    </xf>
    <xf numFmtId="1" fontId="4" fillId="0" borderId="17" xfId="0" applyNumberFormat="1" applyFont="1" applyBorder="1" applyAlignment="1" applyProtection="1">
      <alignment horizontal="center" vertical="center" wrapText="1"/>
      <protection hidden="1"/>
    </xf>
    <xf numFmtId="0" fontId="4" fillId="0" borderId="17" xfId="0" applyFont="1" applyBorder="1" applyAlignment="1" applyProtection="1">
      <alignment horizontal="left" vertical="center" indent="1"/>
      <protection hidden="1"/>
    </xf>
    <xf numFmtId="4" fontId="4" fillId="8" borderId="17" xfId="0" applyNumberFormat="1" applyFont="1" applyFill="1" applyBorder="1" applyAlignment="1" applyProtection="1">
      <alignment vertical="center"/>
      <protection hidden="1"/>
    </xf>
    <xf numFmtId="0" fontId="4" fillId="0" borderId="17" xfId="0" applyFont="1" applyBorder="1" applyAlignment="1" applyProtection="1">
      <alignment horizontal="center" vertical="center" wrapText="1"/>
      <protection hidden="1"/>
    </xf>
    <xf numFmtId="164" fontId="4" fillId="4" borderId="17" xfId="0" applyNumberFormat="1" applyFont="1" applyFill="1" applyBorder="1" applyAlignment="1" applyProtection="1">
      <alignment horizontal="center" vertical="center"/>
      <protection hidden="1"/>
    </xf>
    <xf numFmtId="0" fontId="4" fillId="7" borderId="17" xfId="0" applyFont="1" applyFill="1" applyBorder="1" applyAlignment="1" applyProtection="1">
      <alignment horizontal="center" vertical="center"/>
      <protection hidden="1"/>
    </xf>
    <xf numFmtId="0" fontId="4" fillId="4" borderId="4" xfId="0" applyFont="1" applyFill="1" applyBorder="1" applyAlignment="1" applyProtection="1">
      <alignment horizontal="center" vertical="center"/>
      <protection hidden="1"/>
    </xf>
    <xf numFmtId="4" fontId="4" fillId="8" borderId="4" xfId="0" applyNumberFormat="1" applyFont="1" applyFill="1" applyBorder="1" applyAlignment="1" applyProtection="1">
      <alignment vertical="center"/>
      <protection hidden="1"/>
    </xf>
    <xf numFmtId="0" fontId="4" fillId="7" borderId="30"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4" fontId="4" fillId="8" borderId="11" xfId="0" applyNumberFormat="1" applyFont="1" applyFill="1" applyBorder="1" applyAlignment="1" applyProtection="1">
      <alignment vertical="center"/>
      <protection hidden="1"/>
    </xf>
    <xf numFmtId="0" fontId="4" fillId="7" borderId="32" xfId="0" applyFont="1" applyFill="1" applyBorder="1" applyAlignment="1" applyProtection="1">
      <alignment horizontal="center" vertical="center"/>
      <protection hidden="1"/>
    </xf>
    <xf numFmtId="0" fontId="4" fillId="7" borderId="37" xfId="0" applyFont="1" applyFill="1" applyBorder="1" applyAlignment="1" applyProtection="1">
      <alignment horizontal="center" vertical="center"/>
      <protection hidden="1"/>
    </xf>
    <xf numFmtId="0" fontId="1" fillId="7" borderId="0" xfId="0" applyFont="1" applyFill="1" applyAlignment="1" applyProtection="1">
      <alignment horizontal="center"/>
      <protection hidden="1"/>
    </xf>
    <xf numFmtId="1" fontId="2" fillId="8" borderId="7" xfId="0" applyNumberFormat="1" applyFont="1" applyFill="1" applyBorder="1" applyAlignment="1" applyProtection="1">
      <alignment horizontal="center" vertical="center"/>
      <protection hidden="1"/>
    </xf>
    <xf numFmtId="0" fontId="4" fillId="7" borderId="8" xfId="0" applyFont="1" applyFill="1" applyBorder="1" applyAlignment="1" applyProtection="1">
      <alignment horizontal="center" vertical="center"/>
      <protection hidden="1"/>
    </xf>
    <xf numFmtId="0" fontId="4" fillId="2" borderId="4" xfId="0" applyFont="1" applyFill="1" applyBorder="1" applyAlignment="1" applyProtection="1">
      <alignment horizontal="left" vertical="center" indent="1"/>
      <protection locked="0" hidden="1"/>
    </xf>
    <xf numFmtId="4" fontId="4" fillId="2" borderId="4" xfId="0" applyNumberFormat="1" applyFont="1" applyFill="1" applyBorder="1" applyAlignment="1" applyProtection="1">
      <alignment vertical="center"/>
      <protection locked="0" hidden="1"/>
    </xf>
    <xf numFmtId="0" fontId="4" fillId="2" borderId="1" xfId="0" applyFont="1" applyFill="1" applyBorder="1" applyAlignment="1" applyProtection="1">
      <alignment horizontal="left" vertical="center" indent="1"/>
      <protection locked="0" hidden="1"/>
    </xf>
    <xf numFmtId="4" fontId="4" fillId="2" borderId="1" xfId="0" applyNumberFormat="1" applyFont="1" applyFill="1" applyBorder="1" applyAlignment="1" applyProtection="1">
      <alignment vertical="center"/>
      <protection locked="0" hidden="1"/>
    </xf>
    <xf numFmtId="0" fontId="4" fillId="2" borderId="13" xfId="0" applyFont="1" applyFill="1" applyBorder="1" applyAlignment="1" applyProtection="1">
      <alignment horizontal="left" vertical="center" indent="1"/>
      <protection locked="0" hidden="1"/>
    </xf>
    <xf numFmtId="4" fontId="4" fillId="2" borderId="13" xfId="0" applyNumberFormat="1" applyFont="1" applyFill="1" applyBorder="1" applyAlignment="1" applyProtection="1">
      <alignment vertical="center"/>
      <protection locked="0" hidden="1"/>
    </xf>
    <xf numFmtId="0" fontId="1" fillId="7" borderId="0" xfId="0" applyFont="1" applyFill="1" applyProtection="1">
      <protection locked="0" hidden="1"/>
    </xf>
    <xf numFmtId="0" fontId="1" fillId="0" borderId="0" xfId="0" applyFont="1" applyProtection="1">
      <protection locked="0" hidden="1"/>
    </xf>
    <xf numFmtId="0" fontId="2" fillId="7" borderId="0" xfId="0" applyFont="1" applyFill="1" applyProtection="1">
      <protection locked="0" hidden="1"/>
    </xf>
    <xf numFmtId="0" fontId="15" fillId="7" borderId="0" xfId="0" applyFont="1" applyFill="1" applyProtection="1">
      <protection locked="0" hidden="1"/>
    </xf>
    <xf numFmtId="0" fontId="13" fillId="7" borderId="0" xfId="0" applyFont="1" applyFill="1" applyAlignment="1" applyProtection="1">
      <alignment horizontal="center" vertical="center"/>
      <protection locked="0" hidden="1"/>
    </xf>
    <xf numFmtId="0" fontId="3" fillId="7" borderId="0" xfId="0" applyFont="1" applyFill="1" applyProtection="1">
      <protection locked="0" hidden="1"/>
    </xf>
    <xf numFmtId="0" fontId="10" fillId="0" borderId="0" xfId="0" applyFont="1" applyAlignment="1" applyProtection="1">
      <alignment vertical="top" wrapText="1"/>
      <protection locked="0" hidden="1"/>
    </xf>
    <xf numFmtId="0" fontId="3" fillId="7" borderId="0" xfId="0" applyFont="1" applyFill="1" applyAlignment="1" applyProtection="1">
      <alignment horizontal="left" vertical="top" wrapText="1"/>
      <protection locked="0" hidden="1"/>
    </xf>
    <xf numFmtId="0" fontId="1" fillId="7" borderId="0" xfId="0" applyFont="1" applyFill="1" applyAlignment="1" applyProtection="1">
      <alignment horizontal="right" indent="1"/>
      <protection locked="0" hidden="1"/>
    </xf>
    <xf numFmtId="0" fontId="10" fillId="7" borderId="0" xfId="0" applyFont="1" applyFill="1" applyAlignment="1" applyProtection="1">
      <alignment vertical="center" wrapText="1"/>
      <protection locked="0" hidden="1"/>
    </xf>
    <xf numFmtId="1" fontId="1" fillId="7" borderId="0" xfId="0" applyNumberFormat="1" applyFont="1" applyFill="1" applyAlignment="1" applyProtection="1">
      <alignment vertical="center" wrapText="1"/>
      <protection locked="0" hidden="1"/>
    </xf>
    <xf numFmtId="0" fontId="1" fillId="7" borderId="0" xfId="0" applyFont="1" applyFill="1" applyAlignment="1" applyProtection="1">
      <alignment wrapText="1"/>
      <protection locked="0" hidden="1"/>
    </xf>
    <xf numFmtId="0" fontId="10" fillId="7" borderId="0" xfId="0" applyFont="1" applyFill="1" applyAlignment="1" applyProtection="1">
      <alignment horizontal="center" vertical="center" wrapText="1"/>
      <protection locked="0" hidden="1"/>
    </xf>
    <xf numFmtId="1" fontId="7" fillId="7" borderId="0" xfId="0" applyNumberFormat="1" applyFont="1" applyFill="1" applyAlignment="1" applyProtection="1">
      <alignment horizontal="center" vertical="center" wrapText="1"/>
      <protection locked="0" hidden="1"/>
    </xf>
    <xf numFmtId="1" fontId="3" fillId="7" borderId="0" xfId="0" applyNumberFormat="1" applyFont="1" applyFill="1" applyAlignment="1" applyProtection="1">
      <alignment horizontal="center" vertical="center" wrapText="1"/>
      <protection locked="0" hidden="1"/>
    </xf>
    <xf numFmtId="0" fontId="10" fillId="7" borderId="0" xfId="0" applyFont="1" applyFill="1" applyAlignment="1" applyProtection="1">
      <alignment vertical="top" wrapText="1"/>
      <protection locked="0" hidden="1"/>
    </xf>
    <xf numFmtId="0" fontId="11" fillId="7" borderId="0" xfId="0" applyFont="1" applyFill="1" applyAlignment="1" applyProtection="1">
      <alignment horizontal="left" vertical="top" wrapText="1"/>
      <protection locked="0" hidden="1"/>
    </xf>
    <xf numFmtId="0" fontId="1" fillId="7" borderId="0" xfId="0" applyFont="1" applyFill="1" applyAlignment="1" applyProtection="1">
      <alignment horizontal="center" vertical="center" wrapText="1"/>
      <protection locked="0" hidden="1"/>
    </xf>
    <xf numFmtId="1" fontId="1" fillId="7" borderId="0" xfId="0" applyNumberFormat="1" applyFont="1" applyFill="1" applyAlignment="1" applyProtection="1">
      <alignment horizontal="center" vertical="center" wrapText="1"/>
      <protection locked="0" hidden="1"/>
    </xf>
    <xf numFmtId="0" fontId="4" fillId="0" borderId="29" xfId="0" applyFont="1" applyBorder="1" applyAlignment="1" applyProtection="1">
      <alignment horizontal="center" vertical="center"/>
      <protection locked="0" hidden="1"/>
    </xf>
    <xf numFmtId="0" fontId="4" fillId="0" borderId="12" xfId="0" applyFont="1" applyBorder="1" applyAlignment="1" applyProtection="1">
      <alignment horizontal="center" vertical="center"/>
      <protection locked="0" hidden="1"/>
    </xf>
    <xf numFmtId="0" fontId="4" fillId="0" borderId="5" xfId="0" applyFont="1" applyBorder="1" applyAlignment="1" applyProtection="1">
      <alignment vertical="center"/>
      <protection locked="0" hidden="1"/>
    </xf>
    <xf numFmtId="0" fontId="4" fillId="0" borderId="4" xfId="0" applyFont="1" applyBorder="1" applyAlignment="1" applyProtection="1">
      <alignment vertical="center"/>
      <protection locked="0" hidden="1"/>
    </xf>
    <xf numFmtId="0" fontId="1" fillId="7" borderId="0" xfId="0" applyFont="1" applyFill="1" applyAlignment="1" applyProtection="1">
      <alignment vertical="center"/>
      <protection locked="0" hidden="1"/>
    </xf>
    <xf numFmtId="0" fontId="1" fillId="0" borderId="0" xfId="0" applyFont="1" applyAlignment="1" applyProtection="1">
      <alignment vertical="center"/>
      <protection locked="0" hidden="1"/>
    </xf>
    <xf numFmtId="0" fontId="4" fillId="0" borderId="31" xfId="0" applyFont="1" applyBorder="1" applyAlignment="1" applyProtection="1">
      <alignment horizontal="center" vertical="center"/>
      <protection locked="0" hidden="1"/>
    </xf>
    <xf numFmtId="0" fontId="4" fillId="0" borderId="9" xfId="0" applyFont="1" applyBorder="1" applyAlignment="1" applyProtection="1">
      <alignment horizontal="center" vertical="center"/>
      <protection locked="0" hidden="1"/>
    </xf>
    <xf numFmtId="0" fontId="4" fillId="0" borderId="10" xfId="0" applyFont="1" applyBorder="1" applyAlignment="1" applyProtection="1">
      <alignment vertical="center"/>
      <protection locked="0" hidden="1"/>
    </xf>
    <xf numFmtId="0" fontId="4" fillId="0" borderId="11" xfId="0" applyFont="1" applyBorder="1" applyAlignment="1" applyProtection="1">
      <alignment vertical="center"/>
      <protection locked="0" hidden="1"/>
    </xf>
    <xf numFmtId="0" fontId="1" fillId="7" borderId="0" xfId="0" applyFont="1" applyFill="1" applyAlignment="1" applyProtection="1">
      <alignment horizontal="center"/>
      <protection locked="0" hidden="1"/>
    </xf>
    <xf numFmtId="0" fontId="3" fillId="7" borderId="0" xfId="0" applyFont="1" applyFill="1" applyAlignment="1" applyProtection="1">
      <alignment vertical="top" wrapText="1"/>
      <protection locked="0" hidden="1"/>
    </xf>
    <xf numFmtId="0" fontId="3" fillId="0" borderId="0" xfId="0" applyFont="1" applyAlignment="1" applyProtection="1">
      <alignment vertical="top" wrapText="1"/>
      <protection locked="0" hidden="1"/>
    </xf>
    <xf numFmtId="0" fontId="1" fillId="0" borderId="0" xfId="0" applyFont="1" applyAlignment="1" applyProtection="1">
      <alignment horizontal="center"/>
      <protection locked="0" hidden="1"/>
    </xf>
    <xf numFmtId="0" fontId="3" fillId="7" borderId="0" xfId="0" applyFont="1" applyFill="1" applyAlignment="1" applyProtection="1">
      <alignment horizontal="center" vertical="top" wrapText="1"/>
      <protection locked="0" hidden="1"/>
    </xf>
    <xf numFmtId="1" fontId="3" fillId="3" borderId="27" xfId="0" applyNumberFormat="1" applyFont="1" applyFill="1" applyBorder="1" applyAlignment="1" applyProtection="1">
      <alignment horizontal="center" vertical="center" wrapText="1"/>
      <protection hidden="1"/>
    </xf>
    <xf numFmtId="0" fontId="3" fillId="0" borderId="0" xfId="0" applyFont="1" applyAlignment="1" applyProtection="1">
      <alignment horizontal="center" vertical="top" wrapText="1"/>
      <protection locked="0" hidden="1"/>
    </xf>
    <xf numFmtId="0" fontId="16" fillId="9" borderId="0" xfId="0" applyFont="1" applyFill="1" applyAlignment="1">
      <alignment horizontal="center" vertical="center" wrapText="1"/>
    </xf>
    <xf numFmtId="0" fontId="8" fillId="7" borderId="0" xfId="0" applyFont="1" applyFill="1" applyAlignment="1">
      <alignment horizontal="left"/>
    </xf>
    <xf numFmtId="0" fontId="4" fillId="7" borderId="0" xfId="0" applyFont="1" applyFill="1" applyAlignment="1">
      <alignment horizontal="left" vertical="top" wrapText="1"/>
    </xf>
    <xf numFmtId="0" fontId="4" fillId="7" borderId="0" xfId="0" applyFont="1" applyFill="1" applyAlignment="1">
      <alignment horizontal="left" vertical="center" wrapText="1"/>
    </xf>
    <xf numFmtId="0" fontId="4" fillId="7" borderId="1" xfId="0" applyFont="1" applyFill="1" applyBorder="1" applyAlignment="1">
      <alignment horizontal="center"/>
    </xf>
    <xf numFmtId="0" fontId="4" fillId="7" borderId="15" xfId="0" applyFont="1" applyFill="1" applyBorder="1" applyAlignment="1">
      <alignment horizontal="center"/>
    </xf>
    <xf numFmtId="0" fontId="4" fillId="7" borderId="16" xfId="0" applyFont="1" applyFill="1" applyBorder="1" applyAlignment="1">
      <alignment horizontal="center"/>
    </xf>
    <xf numFmtId="0" fontId="4" fillId="7" borderId="4" xfId="0" applyFont="1" applyFill="1" applyBorder="1" applyAlignment="1">
      <alignment horizontal="center"/>
    </xf>
    <xf numFmtId="0" fontId="4" fillId="7" borderId="1" xfId="0" applyFont="1" applyFill="1" applyBorder="1" applyAlignment="1">
      <alignment horizontal="center" vertical="center" wrapText="1"/>
    </xf>
    <xf numFmtId="0" fontId="13" fillId="6" borderId="0" xfId="0" applyFont="1" applyFill="1" applyAlignment="1" applyProtection="1">
      <alignment horizontal="center" vertical="center"/>
      <protection locked="0" hidden="1"/>
    </xf>
    <xf numFmtId="0" fontId="5" fillId="0" borderId="33" xfId="0" applyFont="1" applyBorder="1" applyAlignment="1" applyProtection="1">
      <alignment horizontal="right" vertical="center"/>
      <protection hidden="1"/>
    </xf>
    <xf numFmtId="0" fontId="5" fillId="0" borderId="34" xfId="0" applyFont="1" applyBorder="1" applyAlignment="1" applyProtection="1">
      <alignment horizontal="right" vertical="center"/>
      <protection hidden="1"/>
    </xf>
    <xf numFmtId="0" fontId="5" fillId="0" borderId="35" xfId="0" applyFont="1" applyBorder="1" applyAlignment="1" applyProtection="1">
      <alignment horizontal="right" vertical="center"/>
      <protection hidden="1"/>
    </xf>
    <xf numFmtId="0" fontId="14" fillId="0" borderId="18" xfId="0" applyFont="1" applyBorder="1" applyAlignment="1" applyProtection="1">
      <alignment horizontal="left" vertical="center" wrapText="1" indent="1"/>
      <protection hidden="1"/>
    </xf>
    <xf numFmtId="0" fontId="14" fillId="0" borderId="19" xfId="0" applyFont="1" applyBorder="1" applyAlignment="1" applyProtection="1">
      <alignment horizontal="left" vertical="center" wrapText="1" indent="1"/>
      <protection hidden="1"/>
    </xf>
    <xf numFmtId="0" fontId="14" fillId="0" borderId="20" xfId="0" applyFont="1" applyBorder="1" applyAlignment="1" applyProtection="1">
      <alignment horizontal="left" vertical="center" wrapText="1" indent="1"/>
      <protection hidden="1"/>
    </xf>
    <xf numFmtId="0" fontId="14" fillId="0" borderId="21" xfId="0" applyFont="1" applyBorder="1" applyAlignment="1" applyProtection="1">
      <alignment horizontal="left" vertical="center" wrapText="1" indent="1"/>
      <protection hidden="1"/>
    </xf>
    <xf numFmtId="0" fontId="14" fillId="0" borderId="0" xfId="0" applyFont="1" applyAlignment="1" applyProtection="1">
      <alignment horizontal="left" vertical="center" wrapText="1" indent="1"/>
      <protection hidden="1"/>
    </xf>
    <xf numFmtId="0" fontId="14" fillId="0" borderId="22" xfId="0" applyFont="1" applyBorder="1" applyAlignment="1" applyProtection="1">
      <alignment horizontal="left" vertical="center" wrapText="1" indent="1"/>
      <protection hidden="1"/>
    </xf>
    <xf numFmtId="0" fontId="14" fillId="0" borderId="23" xfId="0" applyFont="1" applyBorder="1" applyAlignment="1" applyProtection="1">
      <alignment horizontal="left" vertical="center" wrapText="1" indent="1"/>
      <protection hidden="1"/>
    </xf>
    <xf numFmtId="0" fontId="14" fillId="0" borderId="24" xfId="0" applyFont="1" applyBorder="1" applyAlignment="1" applyProtection="1">
      <alignment horizontal="left" vertical="center" wrapText="1" indent="1"/>
      <protection hidden="1"/>
    </xf>
    <xf numFmtId="0" fontId="14" fillId="0" borderId="25" xfId="0" applyFont="1" applyBorder="1" applyAlignment="1" applyProtection="1">
      <alignment horizontal="left" vertical="center" wrapText="1" indent="1"/>
      <protection hidden="1"/>
    </xf>
    <xf numFmtId="0" fontId="1" fillId="0" borderId="6" xfId="0" applyFont="1" applyBorder="1" applyAlignment="1" applyProtection="1">
      <alignment horizontal="right" vertical="center" indent="1"/>
      <protection hidden="1"/>
    </xf>
    <xf numFmtId="0" fontId="1" fillId="0" borderId="7" xfId="0" applyFont="1" applyBorder="1" applyAlignment="1" applyProtection="1">
      <alignment horizontal="right" vertical="center" indent="1"/>
      <protection hidden="1"/>
    </xf>
    <xf numFmtId="0" fontId="10" fillId="7" borderId="0" xfId="0" applyFont="1" applyFill="1" applyAlignment="1" applyProtection="1">
      <alignment horizontal="left" vertical="center"/>
      <protection hidden="1"/>
    </xf>
    <xf numFmtId="0" fontId="10" fillId="7" borderId="0" xfId="0" applyFont="1" applyFill="1" applyAlignment="1" applyProtection="1">
      <alignment horizontal="left" vertical="center" wrapText="1"/>
      <protection hidden="1"/>
    </xf>
    <xf numFmtId="1" fontId="4" fillId="0" borderId="17" xfId="0" applyNumberFormat="1" applyFont="1" applyBorder="1" applyAlignment="1" applyProtection="1">
      <alignment horizontal="center" vertical="center" wrapText="1"/>
      <protection hidden="1"/>
    </xf>
    <xf numFmtId="0" fontId="4" fillId="0" borderId="17" xfId="0" applyFont="1" applyBorder="1" applyAlignment="1" applyProtection="1">
      <alignment horizontal="center" wrapText="1"/>
      <protection hidden="1"/>
    </xf>
    <xf numFmtId="0" fontId="4" fillId="0" borderId="17" xfId="0" applyFont="1" applyBorder="1" applyAlignment="1" applyProtection="1">
      <alignment horizontal="center" vertical="center"/>
      <protection hidden="1"/>
    </xf>
    <xf numFmtId="4" fontId="4" fillId="8" borderId="36" xfId="0" applyNumberFormat="1" applyFont="1" applyFill="1" applyBorder="1" applyAlignment="1" applyProtection="1">
      <alignment horizontal="right" vertical="center"/>
      <protection hidden="1"/>
    </xf>
    <xf numFmtId="0" fontId="4" fillId="0" borderId="17" xfId="0" applyFont="1" applyBorder="1" applyAlignment="1" applyProtection="1">
      <alignment horizontal="center" vertical="center" wrapText="1"/>
      <protection hidden="1"/>
    </xf>
    <xf numFmtId="0" fontId="3" fillId="0" borderId="17" xfId="0" applyFont="1" applyBorder="1" applyAlignment="1" applyProtection="1">
      <alignment horizontal="center"/>
      <protection hidden="1"/>
    </xf>
    <xf numFmtId="0" fontId="12" fillId="5" borderId="17" xfId="0" applyFont="1" applyFill="1" applyBorder="1" applyAlignment="1" applyProtection="1">
      <alignment horizontal="left"/>
      <protection locked="0" hidden="1"/>
    </xf>
    <xf numFmtId="0" fontId="3" fillId="0" borderId="17"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1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locked="0"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E$32" fmlaRange="'Guia de Parametros'!$C$43:$C$57" sel="4" val="0"/>
</file>

<file path=xl/ctrlProps/ctrlProp10.xml><?xml version="1.0" encoding="utf-8"?>
<formControlPr xmlns="http://schemas.microsoft.com/office/spreadsheetml/2009/9/main" objectType="Drop" dropStyle="combo" dx="16" fmlaLink="$E$23" fmlaRange="'Guia de Parametros'!$C$43:$C$57" sel="1" val="0"/>
</file>

<file path=xl/ctrlProps/ctrlProp11.xml><?xml version="1.0" encoding="utf-8"?>
<formControlPr xmlns="http://schemas.microsoft.com/office/spreadsheetml/2009/9/main" objectType="Drop" dropStyle="combo" dx="16" fmlaLink="$G$23" fmlaRange="'Guia de Parametros'!$C$60:$C$63" sel="1" val="0"/>
</file>

<file path=xl/ctrlProps/ctrlProp12.xml><?xml version="1.0" encoding="utf-8"?>
<formControlPr xmlns="http://schemas.microsoft.com/office/spreadsheetml/2009/9/main" objectType="Drop" dropStyle="combo" dx="16" fmlaLink="$I$23" fmlaRange="'Guia de Parametros'!$C$66:$C$69" sel="1" val="0"/>
</file>

<file path=xl/ctrlProps/ctrlProp13.xml><?xml version="1.0" encoding="utf-8"?>
<formControlPr xmlns="http://schemas.microsoft.com/office/spreadsheetml/2009/9/main" objectType="Drop" dropStyle="combo" dx="16" fmlaLink="$K$23" fmlaRange="'Guia de Parametros'!$C$72:$C$80" sel="1" val="0"/>
</file>

<file path=xl/ctrlProps/ctrlProp14.xml><?xml version="1.0" encoding="utf-8"?>
<formControlPr xmlns="http://schemas.microsoft.com/office/spreadsheetml/2009/9/main" objectType="Drop" dropStyle="combo" dx="16" fmlaLink="$G$24" fmlaRange="'Guia de Parametros'!$C$60:$C$63" sel="1" val="0"/>
</file>

<file path=xl/ctrlProps/ctrlProp15.xml><?xml version="1.0" encoding="utf-8"?>
<formControlPr xmlns="http://schemas.microsoft.com/office/spreadsheetml/2009/9/main" objectType="Drop" dropStyle="combo" dx="16" fmlaLink="$I$24" fmlaRange="'Guia de Parametros'!$C$66:$C$69" sel="1" val="0"/>
</file>

<file path=xl/ctrlProps/ctrlProp16.xml><?xml version="1.0" encoding="utf-8"?>
<formControlPr xmlns="http://schemas.microsoft.com/office/spreadsheetml/2009/9/main" objectType="Drop" dropStyle="combo" dx="16" fmlaLink="$K$24" fmlaRange="'Guia de Parametros'!$C$72:$C$80" sel="1" val="0"/>
</file>

<file path=xl/ctrlProps/ctrlProp17.xml><?xml version="1.0" encoding="utf-8"?>
<formControlPr xmlns="http://schemas.microsoft.com/office/spreadsheetml/2009/9/main" objectType="Drop" dropStyle="combo" dx="16" fmlaLink="$G$25" fmlaRange="'Guia de Parametros'!$C$60:$C$63" sel="1" val="0"/>
</file>

<file path=xl/ctrlProps/ctrlProp18.xml><?xml version="1.0" encoding="utf-8"?>
<formControlPr xmlns="http://schemas.microsoft.com/office/spreadsheetml/2009/9/main" objectType="Drop" dropStyle="combo" dx="16" fmlaLink="$I$25" fmlaRange="'Guia de Parametros'!$C$66:$C$69" sel="1" val="0"/>
</file>

<file path=xl/ctrlProps/ctrlProp19.xml><?xml version="1.0" encoding="utf-8"?>
<formControlPr xmlns="http://schemas.microsoft.com/office/spreadsheetml/2009/9/main" objectType="Drop" dropStyle="combo" dx="16" fmlaLink="$K$25" fmlaRange="'Guia de Parametros'!$C$72:$C$80" sel="1" val="0"/>
</file>

<file path=xl/ctrlProps/ctrlProp2.xml><?xml version="1.0" encoding="utf-8"?>
<formControlPr xmlns="http://schemas.microsoft.com/office/spreadsheetml/2009/9/main" objectType="Drop" dropStyle="combo" dx="16" fmlaLink="$E$31" fmlaRange="'Guia de Parametros'!$C$43:$C$57" sel="1" val="0"/>
</file>

<file path=xl/ctrlProps/ctrlProp20.xml><?xml version="1.0" encoding="utf-8"?>
<formControlPr xmlns="http://schemas.microsoft.com/office/spreadsheetml/2009/9/main" objectType="Drop" dropStyle="combo" dx="16" fmlaLink="$G$26" fmlaRange="'Guia de Parametros'!$C$60:$C$63" sel="1" val="0"/>
</file>

<file path=xl/ctrlProps/ctrlProp21.xml><?xml version="1.0" encoding="utf-8"?>
<formControlPr xmlns="http://schemas.microsoft.com/office/spreadsheetml/2009/9/main" objectType="Drop" dropStyle="combo" dx="16" fmlaLink="$I$26" fmlaRange="'Guia de Parametros'!$C$66:$C$69" sel="1" val="0"/>
</file>

<file path=xl/ctrlProps/ctrlProp22.xml><?xml version="1.0" encoding="utf-8"?>
<formControlPr xmlns="http://schemas.microsoft.com/office/spreadsheetml/2009/9/main" objectType="Drop" dropStyle="combo" dx="16" fmlaLink="$K$26" fmlaRange="'Guia de Parametros'!$C$72:$C$80" sel="1" val="0"/>
</file>

<file path=xl/ctrlProps/ctrlProp23.xml><?xml version="1.0" encoding="utf-8"?>
<formControlPr xmlns="http://schemas.microsoft.com/office/spreadsheetml/2009/9/main" objectType="Drop" dropStyle="combo" dx="16" fmlaLink="$G$27" fmlaRange="'Guia de Parametros'!$C$60:$C$63" sel="1" val="0"/>
</file>

<file path=xl/ctrlProps/ctrlProp24.xml><?xml version="1.0" encoding="utf-8"?>
<formControlPr xmlns="http://schemas.microsoft.com/office/spreadsheetml/2009/9/main" objectType="Drop" dropStyle="combo" dx="16" fmlaLink="$I$27" fmlaRange="'Guia de Parametros'!$C$66:$C$69" sel="1" val="0"/>
</file>

<file path=xl/ctrlProps/ctrlProp25.xml><?xml version="1.0" encoding="utf-8"?>
<formControlPr xmlns="http://schemas.microsoft.com/office/spreadsheetml/2009/9/main" objectType="Drop" dropStyle="combo" dx="16" fmlaLink="$K$27" fmlaRange="'Guia de Parametros'!$C$72:$C$80" sel="1" val="0"/>
</file>

<file path=xl/ctrlProps/ctrlProp26.xml><?xml version="1.0" encoding="utf-8"?>
<formControlPr xmlns="http://schemas.microsoft.com/office/spreadsheetml/2009/9/main" objectType="Drop" dropStyle="combo" dx="16" fmlaLink="$G$28" fmlaRange="'Guia de Parametros'!$C$60:$C$63" sel="1" val="0"/>
</file>

<file path=xl/ctrlProps/ctrlProp27.xml><?xml version="1.0" encoding="utf-8"?>
<formControlPr xmlns="http://schemas.microsoft.com/office/spreadsheetml/2009/9/main" objectType="Drop" dropStyle="combo" dx="16" fmlaLink="$I$28" fmlaRange="'Guia de Parametros'!$C$66:$C$69" sel="1" val="0"/>
</file>

<file path=xl/ctrlProps/ctrlProp28.xml><?xml version="1.0" encoding="utf-8"?>
<formControlPr xmlns="http://schemas.microsoft.com/office/spreadsheetml/2009/9/main" objectType="Drop" dropStyle="combo" dx="16" fmlaLink="$K$28" fmlaRange="'Guia de Parametros'!$C$72:$C$80" sel="1" val="0"/>
</file>

<file path=xl/ctrlProps/ctrlProp29.xml><?xml version="1.0" encoding="utf-8"?>
<formControlPr xmlns="http://schemas.microsoft.com/office/spreadsheetml/2009/9/main" objectType="Drop" dropStyle="combo" dx="16" fmlaLink="$G$29" fmlaRange="'Guia de Parametros'!$C$60:$C$63" sel="1" val="0"/>
</file>

<file path=xl/ctrlProps/ctrlProp3.xml><?xml version="1.0" encoding="utf-8"?>
<formControlPr xmlns="http://schemas.microsoft.com/office/spreadsheetml/2009/9/main" objectType="Drop" dropStyle="combo" dx="16" fmlaLink="$E$30" fmlaRange="'Guia de Parametros'!$C$43:$C$57" sel="1" val="0"/>
</file>

<file path=xl/ctrlProps/ctrlProp30.xml><?xml version="1.0" encoding="utf-8"?>
<formControlPr xmlns="http://schemas.microsoft.com/office/spreadsheetml/2009/9/main" objectType="Drop" dropStyle="combo" dx="16" fmlaLink="$I$27" fmlaRange="'Guia de Parametros'!$C$66:$C$69" sel="1" val="0"/>
</file>

<file path=xl/ctrlProps/ctrlProp31.xml><?xml version="1.0" encoding="utf-8"?>
<formControlPr xmlns="http://schemas.microsoft.com/office/spreadsheetml/2009/9/main" objectType="Drop" dropStyle="combo" dx="16" fmlaLink="$K$29" fmlaRange="'Guia de Parametros'!$C$72:$C$80" sel="1" val="0"/>
</file>

<file path=xl/ctrlProps/ctrlProp32.xml><?xml version="1.0" encoding="utf-8"?>
<formControlPr xmlns="http://schemas.microsoft.com/office/spreadsheetml/2009/9/main" objectType="Drop" dropStyle="combo" dx="16" fmlaLink="$G$30" fmlaRange="'Guia de Parametros'!$C$60:$C$63" sel="1" val="0"/>
</file>

<file path=xl/ctrlProps/ctrlProp33.xml><?xml version="1.0" encoding="utf-8"?>
<formControlPr xmlns="http://schemas.microsoft.com/office/spreadsheetml/2009/9/main" objectType="Drop" dropStyle="combo" dx="16" fmlaLink="$I$30" fmlaRange="'Guia de Parametros'!$C$66:$C$69" sel="1" val="0"/>
</file>

<file path=xl/ctrlProps/ctrlProp34.xml><?xml version="1.0" encoding="utf-8"?>
<formControlPr xmlns="http://schemas.microsoft.com/office/spreadsheetml/2009/9/main" objectType="Drop" dropStyle="combo" dx="16" fmlaLink="$K$30" fmlaRange="'Guia de Parametros'!$C$72:$C$80" sel="1" val="0"/>
</file>

<file path=xl/ctrlProps/ctrlProp35.xml><?xml version="1.0" encoding="utf-8"?>
<formControlPr xmlns="http://schemas.microsoft.com/office/spreadsheetml/2009/9/main" objectType="Drop" dropStyle="combo" dx="16" fmlaLink="$G$31" fmlaRange="'Guia de Parametros'!$C$60:$C$63" sel="1" val="0"/>
</file>

<file path=xl/ctrlProps/ctrlProp36.xml><?xml version="1.0" encoding="utf-8"?>
<formControlPr xmlns="http://schemas.microsoft.com/office/spreadsheetml/2009/9/main" objectType="Drop" dropStyle="combo" dx="16" fmlaLink="$I$31" fmlaRange="'Guia de Parametros'!$C$66:$C$69" sel="1" val="0"/>
</file>

<file path=xl/ctrlProps/ctrlProp37.xml><?xml version="1.0" encoding="utf-8"?>
<formControlPr xmlns="http://schemas.microsoft.com/office/spreadsheetml/2009/9/main" objectType="Drop" dropStyle="combo" dx="16" fmlaLink="$K$31" fmlaRange="'Guia de Parametros'!$C$72:$C$80" sel="1" val="0"/>
</file>

<file path=xl/ctrlProps/ctrlProp38.xml><?xml version="1.0" encoding="utf-8"?>
<formControlPr xmlns="http://schemas.microsoft.com/office/spreadsheetml/2009/9/main" objectType="Drop" dropStyle="combo" dx="16" fmlaLink="$G$32" fmlaRange="'Guia de Parametros'!$C$60:$C$63" sel="1" val="0"/>
</file>

<file path=xl/ctrlProps/ctrlProp39.xml><?xml version="1.0" encoding="utf-8"?>
<formControlPr xmlns="http://schemas.microsoft.com/office/spreadsheetml/2009/9/main" objectType="Drop" dropStyle="combo" dx="16" fmlaLink="$I$32" fmlaRange="'Guia de Parametros'!$C$66:$C$69" sel="1" val="0"/>
</file>

<file path=xl/ctrlProps/ctrlProp4.xml><?xml version="1.0" encoding="utf-8"?>
<formControlPr xmlns="http://schemas.microsoft.com/office/spreadsheetml/2009/9/main" objectType="Drop" dropStyle="combo" dx="16" fmlaLink="$E$29" fmlaRange="'Guia de Parametros'!$C$43:$C$57" sel="1" val="0"/>
</file>

<file path=xl/ctrlProps/ctrlProp40.xml><?xml version="1.0" encoding="utf-8"?>
<formControlPr xmlns="http://schemas.microsoft.com/office/spreadsheetml/2009/9/main" objectType="Drop" dropStyle="combo" dx="16" fmlaLink="$K$32" fmlaRange="'Guia de Parametros'!$C$72:$C$80" sel="1" val="0"/>
</file>

<file path=xl/ctrlProps/ctrlProp41.xml><?xml version="1.0" encoding="utf-8"?>
<formControlPr xmlns="http://schemas.microsoft.com/office/spreadsheetml/2009/9/main" objectType="Drop" dropStyle="combo" dx="16" fmlaLink="E9" fmlaRange="'Guia de Parametros'!$C$35:$C$40" sel="1" val="0"/>
</file>

<file path=xl/ctrlProps/ctrlProp5.xml><?xml version="1.0" encoding="utf-8"?>
<formControlPr xmlns="http://schemas.microsoft.com/office/spreadsheetml/2009/9/main" objectType="Drop" dropStyle="combo" dx="16" fmlaLink="$E$28" fmlaRange="'Guia de Parametros'!$C$43:$C$57" sel="1" val="0"/>
</file>

<file path=xl/ctrlProps/ctrlProp6.xml><?xml version="1.0" encoding="utf-8"?>
<formControlPr xmlns="http://schemas.microsoft.com/office/spreadsheetml/2009/9/main" objectType="Drop" dropStyle="combo" dx="16" fmlaLink="$E$27" fmlaRange="'Guia de Parametros'!$C$43:$C$57" sel="1" val="0"/>
</file>

<file path=xl/ctrlProps/ctrlProp7.xml><?xml version="1.0" encoding="utf-8"?>
<formControlPr xmlns="http://schemas.microsoft.com/office/spreadsheetml/2009/9/main" objectType="Drop" dropStyle="combo" dx="16" fmlaLink="$E$26" fmlaRange="'Guia de Parametros'!$C$43:$C$57" sel="1" val="0"/>
</file>

<file path=xl/ctrlProps/ctrlProp8.xml><?xml version="1.0" encoding="utf-8"?>
<formControlPr xmlns="http://schemas.microsoft.com/office/spreadsheetml/2009/9/main" objectType="Drop" dropStyle="combo" dx="16" fmlaLink="$E$25" fmlaRange="'Guia de Parametros'!$C$43:$C$57" sel="1" val="0"/>
</file>

<file path=xl/ctrlProps/ctrlProp9.xml><?xml version="1.0" encoding="utf-8"?>
<formControlPr xmlns="http://schemas.microsoft.com/office/spreadsheetml/2009/9/main" objectType="Drop" dropStyle="combo" dx="16" fmlaLink="$E$24" fmlaRange="'Guia de Parametros'!$C$43:$C$57"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278550</xdr:colOff>
      <xdr:row>7</xdr:row>
      <xdr:rowOff>141422</xdr:rowOff>
    </xdr:from>
    <xdr:to>
      <xdr:col>7</xdr:col>
      <xdr:colOff>460802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DBD7D48B-10FC-4FC2-812D-880A91387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3430" y="1421582"/>
          <a:ext cx="974732" cy="859713"/>
        </a:xfrm>
        <a:prstGeom prst="rect">
          <a:avLst/>
        </a:prstGeom>
      </xdr:spPr>
    </xdr:pic>
    <xdr:clientData/>
  </xdr:twoCellAnchor>
  <xdr:twoCellAnchor editAs="oneCell">
    <xdr:from>
      <xdr:col>0</xdr:col>
      <xdr:colOff>43425</xdr:colOff>
      <xdr:row>0</xdr:row>
      <xdr:rowOff>96542</xdr:rowOff>
    </xdr:from>
    <xdr:to>
      <xdr:col>1</xdr:col>
      <xdr:colOff>248589</xdr:colOff>
      <xdr:row>15</xdr:row>
      <xdr:rowOff>47626</xdr:rowOff>
    </xdr:to>
    <xdr:pic>
      <xdr:nvPicPr>
        <xdr:cNvPr id="3" name="Imagen 2">
          <a:extLst>
            <a:ext uri="{FF2B5EF4-FFF2-40B4-BE49-F238E27FC236}">
              <a16:creationId xmlns:a16="http://schemas.microsoft.com/office/drawing/2014/main" id="{FE2FF331-3325-4063-A189-3B8DD86FEAE2}"/>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97644" cy="2694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33</xdr:row>
      <xdr:rowOff>0</xdr:rowOff>
    </xdr:from>
    <xdr:ext cx="409575" cy="190500"/>
    <mc:AlternateContent xmlns:mc="http://schemas.openxmlformats.org/markup-compatibility/2006" xmlns:a14="http://schemas.microsoft.com/office/drawing/2010/main">
      <mc:Choice Requires="a14">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0" y="381000"/>
              <a:ext cx="40957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Group"/>
                  </m:oMathParaPr>
                  <m:oMath xmlns:m="http://schemas.openxmlformats.org/officeDocument/2006/math">
                    <m:sSub>
                      <m:sSubPr>
                        <m:ctrlPr>
                          <a:rPr lang="es-GT" sz="1100" i="1">
                            <a:latin typeface="Cambria Math" panose="02040503050406030204" pitchFamily="18" charset="0"/>
                          </a:rPr>
                        </m:ctrlPr>
                      </m:sSubPr>
                      <m:e>
                        <m:r>
                          <a:rPr lang="en-US" sz="1100" b="0" i="1">
                            <a:latin typeface="Cambria Math"/>
                          </a:rPr>
                          <m:t>𝐸𝑡</m:t>
                        </m:r>
                      </m:e>
                      <m:sub>
                        <m:r>
                          <a:rPr lang="en-US" sz="1100" b="0" i="1">
                            <a:latin typeface="Cambria Math"/>
                          </a:rPr>
                          <m:t>𝑝</m:t>
                        </m:r>
                      </m:sub>
                    </m:sSub>
                  </m:oMath>
                </m:oMathPara>
              </a14:m>
              <a:endParaRPr lang="es-GT" sz="1100"/>
            </a:p>
          </xdr:txBody>
        </xdr:sp>
      </mc:Choice>
      <mc:Fallback xmlns="">
        <xdr:sp macro="" textlink="">
          <xdr:nvSpPr>
            <xdr:cNvPr id="2" name="1 CuadroTexto"/>
            <xdr:cNvSpPr txBox="1"/>
          </xdr:nvSpPr>
          <xdr:spPr>
            <a:xfrm>
              <a:off x="0" y="381000"/>
              <a:ext cx="40957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s-GT" sz="1100" i="0">
                  <a:latin typeface="Cambria Math"/>
                </a:rPr>
                <a:t>〖</a:t>
              </a:r>
              <a:r>
                <a:rPr lang="en-US" sz="1100" b="0" i="0">
                  <a:latin typeface="Cambria Math"/>
                </a:rPr>
                <a:t>𝐸𝑡</a:t>
              </a:r>
              <a:r>
                <a:rPr lang="es-GT" sz="1100" b="0" i="0">
                  <a:latin typeface="Cambria Math"/>
                </a:rPr>
                <a:t>〗_</a:t>
              </a:r>
              <a:r>
                <a:rPr lang="en-US" sz="1100" b="0" i="0">
                  <a:latin typeface="Cambria Math"/>
                </a:rPr>
                <a:t>𝑝</a:t>
              </a:r>
              <a:endParaRPr lang="es-GT" sz="1100"/>
            </a:p>
          </xdr:txBody>
        </xdr:sp>
      </mc:Fallback>
    </mc:AlternateContent>
    <xdr:clientData/>
  </xdr:oneCellAnchor>
  <xdr:oneCellAnchor>
    <xdr:from>
      <xdr:col>1</xdr:col>
      <xdr:colOff>0</xdr:colOff>
      <xdr:row>41</xdr:row>
      <xdr:rowOff>0</xdr:rowOff>
    </xdr:from>
    <xdr:ext cx="400050" cy="200025"/>
    <mc:AlternateContent xmlns:mc="http://schemas.openxmlformats.org/markup-compatibility/2006" xmlns:a14="http://schemas.microsoft.com/office/drawing/2010/main">
      <mc:Choice Requires="a14">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0" y="22860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Group"/>
                  </m:oMathParaPr>
                  <m:oMath xmlns:m="http://schemas.openxmlformats.org/officeDocument/2006/math">
                    <m:sSub>
                      <m:sSubPr>
                        <m:ctrlPr>
                          <a:rPr lang="es-GT" sz="1100" i="1">
                            <a:latin typeface="Cambria Math" panose="02040503050406030204" pitchFamily="18" charset="0"/>
                          </a:rPr>
                        </m:ctrlPr>
                      </m:sSubPr>
                      <m:e>
                        <m:r>
                          <a:rPr lang="en-US" sz="1100" b="0" i="1">
                            <a:latin typeface="Cambria Math"/>
                          </a:rPr>
                          <m:t>𝑘</m:t>
                        </m:r>
                      </m:e>
                      <m:sub>
                        <m:r>
                          <a:rPr lang="en-US" sz="1100" b="0" i="1">
                            <a:latin typeface="Cambria Math"/>
                          </a:rPr>
                          <m:t>𝑠</m:t>
                        </m:r>
                      </m:sub>
                    </m:sSub>
                  </m:oMath>
                </m:oMathPara>
              </a14:m>
              <a:endParaRPr lang="es-GT" sz="1100"/>
            </a:p>
          </xdr:txBody>
        </xdr:sp>
      </mc:Choice>
      <mc:Fallback xmlns="">
        <xdr:sp macro="" textlink="">
          <xdr:nvSpPr>
            <xdr:cNvPr id="3" name="2 CuadroTexto"/>
            <xdr:cNvSpPr txBox="1"/>
          </xdr:nvSpPr>
          <xdr:spPr>
            <a:xfrm>
              <a:off x="0" y="22860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sz="1100" b="0" i="0">
                  <a:latin typeface="Cambria Math"/>
                </a:rPr>
                <a:t>𝑘</a:t>
              </a:r>
              <a:r>
                <a:rPr lang="es-GT" sz="1100" b="0" i="0">
                  <a:latin typeface="Cambria Math"/>
                </a:rPr>
                <a:t>_</a:t>
              </a:r>
              <a:r>
                <a:rPr lang="en-US" sz="1100" b="0" i="0">
                  <a:latin typeface="Cambria Math"/>
                </a:rPr>
                <a:t>𝑠</a:t>
              </a:r>
              <a:endParaRPr lang="es-GT" sz="1100"/>
            </a:p>
          </xdr:txBody>
        </xdr:sp>
      </mc:Fallback>
    </mc:AlternateContent>
    <xdr:clientData/>
  </xdr:oneCellAnchor>
  <xdr:oneCellAnchor>
    <xdr:from>
      <xdr:col>1</xdr:col>
      <xdr:colOff>0</xdr:colOff>
      <xdr:row>58</xdr:row>
      <xdr:rowOff>0</xdr:rowOff>
    </xdr:from>
    <xdr:ext cx="400050" cy="200025"/>
    <mc:AlternateContent xmlns:mc="http://schemas.openxmlformats.org/markup-compatibility/2006" xmlns:a14="http://schemas.microsoft.com/office/drawing/2010/main">
      <mc:Choice Requires="a14">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0" y="22860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Group"/>
                  </m:oMathParaPr>
                  <m:oMath xmlns:m="http://schemas.openxmlformats.org/officeDocument/2006/math">
                    <m:sSub>
                      <m:sSubPr>
                        <m:ctrlPr>
                          <a:rPr lang="es-GT" sz="1100" i="1">
                            <a:latin typeface="Cambria Math" panose="02040503050406030204" pitchFamily="18" charset="0"/>
                          </a:rPr>
                        </m:ctrlPr>
                      </m:sSubPr>
                      <m:e>
                        <m:r>
                          <a:rPr lang="en-US" sz="1100" b="0" i="1">
                            <a:latin typeface="Cambria Math"/>
                          </a:rPr>
                          <m:t>𝑘</m:t>
                        </m:r>
                      </m:e>
                      <m:sub>
                        <m:r>
                          <a:rPr lang="en-US" sz="1100" b="0" i="1">
                            <a:latin typeface="Cambria Math"/>
                          </a:rPr>
                          <m:t>𝑑</m:t>
                        </m:r>
                      </m:sub>
                    </m:sSub>
                  </m:oMath>
                </m:oMathPara>
              </a14:m>
              <a:endParaRPr lang="es-GT" sz="1100"/>
            </a:p>
          </xdr:txBody>
        </xdr:sp>
      </mc:Choice>
      <mc:Fallback xmlns="">
        <xdr:sp macro="" textlink="">
          <xdr:nvSpPr>
            <xdr:cNvPr id="4" name="3 CuadroTexto"/>
            <xdr:cNvSpPr txBox="1"/>
          </xdr:nvSpPr>
          <xdr:spPr>
            <a:xfrm>
              <a:off x="0" y="22860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sz="1100" b="0" i="0">
                  <a:latin typeface="Cambria Math"/>
                </a:rPr>
                <a:t>𝑘</a:t>
              </a:r>
              <a:r>
                <a:rPr lang="es-GT" sz="1100" b="0" i="0">
                  <a:latin typeface="Cambria Math"/>
                </a:rPr>
                <a:t>_</a:t>
              </a:r>
              <a:r>
                <a:rPr lang="en-US" sz="1100" b="0" i="0">
                  <a:latin typeface="Cambria Math"/>
                </a:rPr>
                <a:t>𝑑</a:t>
              </a:r>
              <a:endParaRPr lang="es-GT" sz="1100"/>
            </a:p>
          </xdr:txBody>
        </xdr:sp>
      </mc:Fallback>
    </mc:AlternateContent>
    <xdr:clientData/>
  </xdr:oneCellAnchor>
  <xdr:oneCellAnchor>
    <xdr:from>
      <xdr:col>1</xdr:col>
      <xdr:colOff>0</xdr:colOff>
      <xdr:row>64</xdr:row>
      <xdr:rowOff>0</xdr:rowOff>
    </xdr:from>
    <xdr:ext cx="400050" cy="200025"/>
    <mc:AlternateContent xmlns:mc="http://schemas.openxmlformats.org/markup-compatibility/2006" xmlns:a14="http://schemas.microsoft.com/office/drawing/2010/main">
      <mc:Choice Requires="a14">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0" y="51435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Group"/>
                  </m:oMathParaPr>
                  <m:oMath xmlns:m="http://schemas.openxmlformats.org/officeDocument/2006/math">
                    <m:sSub>
                      <m:sSubPr>
                        <m:ctrlPr>
                          <a:rPr lang="es-GT" sz="1100" i="1">
                            <a:latin typeface="Cambria Math" panose="02040503050406030204" pitchFamily="18" charset="0"/>
                          </a:rPr>
                        </m:ctrlPr>
                      </m:sSubPr>
                      <m:e>
                        <m:r>
                          <a:rPr lang="en-US" sz="1100" b="0" i="1">
                            <a:latin typeface="Cambria Math"/>
                          </a:rPr>
                          <m:t>𝑘</m:t>
                        </m:r>
                      </m:e>
                      <m:sub>
                        <m:r>
                          <a:rPr lang="en-US" sz="1100" b="0" i="1">
                            <a:latin typeface="Cambria Math"/>
                          </a:rPr>
                          <m:t>𝑚𝑐</m:t>
                        </m:r>
                      </m:sub>
                    </m:sSub>
                  </m:oMath>
                </m:oMathPara>
              </a14:m>
              <a:endParaRPr lang="es-GT" sz="1100"/>
            </a:p>
          </xdr:txBody>
        </xdr:sp>
      </mc:Choice>
      <mc:Fallback xmlns="">
        <xdr:sp macro="" textlink="">
          <xdr:nvSpPr>
            <xdr:cNvPr id="5" name="4 CuadroTexto"/>
            <xdr:cNvSpPr txBox="1"/>
          </xdr:nvSpPr>
          <xdr:spPr>
            <a:xfrm>
              <a:off x="0" y="51435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sz="1100" b="0" i="0">
                  <a:latin typeface="Cambria Math"/>
                </a:rPr>
                <a:t>𝑘</a:t>
              </a:r>
              <a:r>
                <a:rPr lang="es-GT" sz="1100" b="0" i="0">
                  <a:latin typeface="Cambria Math"/>
                </a:rPr>
                <a:t>_</a:t>
              </a:r>
              <a:r>
                <a:rPr lang="en-US" sz="1100" b="0" i="0">
                  <a:latin typeface="Cambria Math"/>
                </a:rPr>
                <a:t>𝑚𝑐</a:t>
              </a:r>
              <a:endParaRPr lang="es-GT" sz="1100"/>
            </a:p>
          </xdr:txBody>
        </xdr:sp>
      </mc:Fallback>
    </mc:AlternateContent>
    <xdr:clientData/>
  </xdr:oneCellAnchor>
  <xdr:oneCellAnchor>
    <xdr:from>
      <xdr:col>1</xdr:col>
      <xdr:colOff>0</xdr:colOff>
      <xdr:row>70</xdr:row>
      <xdr:rowOff>0</xdr:rowOff>
    </xdr:from>
    <xdr:ext cx="400050" cy="200025"/>
    <mc:AlternateContent xmlns:mc="http://schemas.openxmlformats.org/markup-compatibility/2006" xmlns:a14="http://schemas.microsoft.com/office/drawing/2010/main">
      <mc:Choice Requires="a14">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0" y="62865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Group"/>
                  </m:oMathParaPr>
                  <m:oMath xmlns:m="http://schemas.openxmlformats.org/officeDocument/2006/math">
                    <m:sSub>
                      <m:sSubPr>
                        <m:ctrlPr>
                          <a:rPr lang="es-GT" sz="1100" i="1">
                            <a:latin typeface="Cambria Math" panose="02040503050406030204" pitchFamily="18" charset="0"/>
                          </a:rPr>
                        </m:ctrlPr>
                      </m:sSubPr>
                      <m:e>
                        <m:r>
                          <a:rPr lang="en-US" sz="1100" b="0" i="1">
                            <a:latin typeface="Cambria Math"/>
                          </a:rPr>
                          <m:t>𝑛</m:t>
                        </m:r>
                      </m:e>
                      <m:sub>
                        <m:r>
                          <a:rPr lang="en-US" sz="1100" b="0" i="1">
                            <a:latin typeface="Cambria Math"/>
                          </a:rPr>
                          <m:t>𝑖</m:t>
                        </m:r>
                      </m:sub>
                    </m:sSub>
                  </m:oMath>
                </m:oMathPara>
              </a14:m>
              <a:endParaRPr lang="es-GT" sz="1100"/>
            </a:p>
          </xdr:txBody>
        </xdr:sp>
      </mc:Choice>
      <mc:Fallback xmlns="">
        <xdr:sp macro="" textlink="">
          <xdr:nvSpPr>
            <xdr:cNvPr id="6" name="5 CuadroTexto"/>
            <xdr:cNvSpPr txBox="1"/>
          </xdr:nvSpPr>
          <xdr:spPr>
            <a:xfrm>
              <a:off x="0" y="6286500"/>
              <a:ext cx="400050"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sz="1100" b="0" i="0">
                  <a:latin typeface="Cambria Math"/>
                </a:rPr>
                <a:t>𝑛</a:t>
              </a:r>
              <a:r>
                <a:rPr lang="es-GT" sz="1100" b="0" i="0">
                  <a:latin typeface="Cambria Math"/>
                </a:rPr>
                <a:t>_</a:t>
              </a:r>
              <a:r>
                <a:rPr lang="en-US" sz="1100" b="0" i="0">
                  <a:latin typeface="Cambria Math"/>
                </a:rPr>
                <a:t>𝑖</a:t>
              </a:r>
              <a:endParaRPr lang="es-GT" sz="1100"/>
            </a:p>
          </xdr:txBody>
        </xdr:sp>
      </mc:Fallback>
    </mc:AlternateContent>
    <xdr:clientData/>
  </xdr:oneCellAnchor>
  <xdr:twoCellAnchor>
    <xdr:from>
      <xdr:col>2</xdr:col>
      <xdr:colOff>8965</xdr:colOff>
      <xdr:row>16</xdr:row>
      <xdr:rowOff>9525</xdr:rowOff>
    </xdr:from>
    <xdr:to>
      <xdr:col>4</xdr:col>
      <xdr:colOff>5410200</xdr:colOff>
      <xdr:row>27</xdr:row>
      <xdr:rowOff>133350</xdr:rowOff>
    </xdr:to>
    <mc:AlternateContent xmlns:mc="http://schemas.openxmlformats.org/markup-compatibility/2006" xmlns:a14="http://schemas.microsoft.com/office/drawing/2010/main">
      <mc:Choice Requires="a14">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421341" y="1775572"/>
              <a:ext cx="8198224" cy="2096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900">
                  <a:solidFill>
                    <a:schemeClr val="dk1"/>
                  </a:solidFill>
                  <a:effectLst/>
                  <a:latin typeface="+mn-lt"/>
                  <a:ea typeface="+mn-ea"/>
                  <a:cs typeface="+mn-cs"/>
                </a:rPr>
                <a:t>En donde:</a:t>
              </a:r>
            </a:p>
            <a:p>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𝐴</m:t>
                      </m:r>
                    </m:e>
                    <m:sub>
                      <m:r>
                        <a:rPr lang="es-ES_tradnl" sz="900" i="1">
                          <a:solidFill>
                            <a:schemeClr val="dk1"/>
                          </a:solidFill>
                          <a:effectLst/>
                          <a:latin typeface="Cambria Math"/>
                          <a:ea typeface="+mn-ea"/>
                          <a:cs typeface="+mn-cs"/>
                        </a:rPr>
                        <m:t>𝑖</m:t>
                      </m:r>
                    </m:sub>
                  </m:sSub>
                </m:oMath>
              </a14:m>
              <a:r>
                <a:rPr lang="es-ES_tradnl" sz="900">
                  <a:solidFill>
                    <a:schemeClr val="dk1"/>
                  </a:solidFill>
                  <a:effectLst/>
                  <a:latin typeface="+mn-lt"/>
                  <a:ea typeface="+mn-ea"/>
                  <a:cs typeface="+mn-cs"/>
                </a:rPr>
                <a:t> es el total de agua de irrigación requerida para un periodo establecido, en litros.</a:t>
              </a:r>
            </a:p>
            <a:p>
              <a:pPr lvl="0"/>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𝑎</m:t>
                      </m:r>
                    </m:e>
                    <m:sub>
                      <m:r>
                        <a:rPr lang="es-ES_tradnl" sz="900" i="1">
                          <a:solidFill>
                            <a:schemeClr val="dk1"/>
                          </a:solidFill>
                          <a:effectLst/>
                          <a:latin typeface="Cambria Math"/>
                          <a:ea typeface="+mn-ea"/>
                          <a:cs typeface="+mn-cs"/>
                        </a:rPr>
                        <m:t>𝑗</m:t>
                      </m:r>
                    </m:sub>
                  </m:sSub>
                </m:oMath>
              </a14:m>
              <a:r>
                <a:rPr lang="es-ES_tradnl" sz="900">
                  <a:solidFill>
                    <a:schemeClr val="dk1"/>
                  </a:solidFill>
                  <a:effectLst/>
                  <a:latin typeface="+mn-lt"/>
                  <a:ea typeface="+mn-ea"/>
                  <a:cs typeface="+mn-cs"/>
                </a:rPr>
                <a:t> es el área de jardín para la cual se está haciendo el cálculo de requerimiento de irrigación, en m².</a:t>
              </a:r>
            </a:p>
            <a:p>
              <a:pPr lvl="0"/>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𝐸</m:t>
                      </m:r>
                    </m:e>
                    <m:sub>
                      <m:r>
                        <a:rPr lang="es-ES_tradnl" sz="900" i="1">
                          <a:solidFill>
                            <a:schemeClr val="dk1"/>
                          </a:solidFill>
                          <a:effectLst/>
                          <a:latin typeface="Cambria Math"/>
                          <a:ea typeface="+mn-ea"/>
                          <a:cs typeface="+mn-cs"/>
                        </a:rPr>
                        <m:t>0</m:t>
                      </m:r>
                    </m:sub>
                  </m:sSub>
                </m:oMath>
              </a14:m>
              <a:r>
                <a:rPr lang="es-ES_tradnl" sz="900">
                  <a:solidFill>
                    <a:schemeClr val="dk1"/>
                  </a:solidFill>
                  <a:effectLst/>
                  <a:latin typeface="+mn-lt"/>
                  <a:ea typeface="+mn-ea"/>
                  <a:cs typeface="+mn-cs"/>
                </a:rPr>
                <a:t> es la </a:t>
              </a:r>
              <a:r>
                <a:rPr lang="es-ES_tradnl" sz="900" i="1">
                  <a:solidFill>
                    <a:schemeClr val="dk1"/>
                  </a:solidFill>
                  <a:effectLst/>
                  <a:latin typeface="+mn-lt"/>
                  <a:ea typeface="+mn-ea"/>
                  <a:cs typeface="+mn-cs"/>
                </a:rPr>
                <a:t>evapotranspiración potencial</a:t>
              </a:r>
              <a:r>
                <a:rPr lang="es-ES_tradnl" sz="900">
                  <a:solidFill>
                    <a:schemeClr val="dk1"/>
                  </a:solidFill>
                  <a:effectLst/>
                  <a:latin typeface="+mn-lt"/>
                  <a:ea typeface="+mn-ea"/>
                  <a:cs typeface="+mn-cs"/>
                </a:rPr>
                <a:t>  para la ubicación del proyecto, en mm de lluvia.</a:t>
              </a:r>
            </a:p>
            <a:p>
              <a:pPr lvl="0"/>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𝑘</m:t>
                      </m:r>
                    </m:e>
                    <m:sub>
                      <m:r>
                        <a:rPr lang="es-ES_tradnl" sz="900" i="1">
                          <a:solidFill>
                            <a:schemeClr val="dk1"/>
                          </a:solidFill>
                          <a:effectLst/>
                          <a:latin typeface="Cambria Math"/>
                          <a:ea typeface="+mn-ea"/>
                          <a:cs typeface="+mn-cs"/>
                        </a:rPr>
                        <m:t>𝑠</m:t>
                      </m:r>
                    </m:sub>
                  </m:sSub>
                </m:oMath>
              </a14:m>
              <a:r>
                <a:rPr lang="es-ES_tradnl" sz="900">
                  <a:solidFill>
                    <a:schemeClr val="dk1"/>
                  </a:solidFill>
                  <a:effectLst/>
                  <a:latin typeface="+mn-lt"/>
                  <a:ea typeface="+mn-ea"/>
                  <a:cs typeface="+mn-cs"/>
                </a:rPr>
                <a:t> es el factor de corrección que considera el requerimiento real de las especies de plantas usadas en el área de jardín para la cual se está haciendo el cálculo.</a:t>
              </a:r>
            </a:p>
            <a:p>
              <a:pPr lvl="0"/>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𝑘</m:t>
                      </m:r>
                    </m:e>
                    <m:sub>
                      <m:r>
                        <a:rPr lang="es-ES_tradnl" sz="900" i="1">
                          <a:solidFill>
                            <a:schemeClr val="dk1"/>
                          </a:solidFill>
                          <a:effectLst/>
                          <a:latin typeface="Cambria Math"/>
                          <a:ea typeface="+mn-ea"/>
                          <a:cs typeface="+mn-cs"/>
                        </a:rPr>
                        <m:t>𝑑</m:t>
                      </m:r>
                    </m:sub>
                  </m:sSub>
                </m:oMath>
              </a14:m>
              <a:r>
                <a:rPr lang="es-ES_tradnl" sz="900">
                  <a:solidFill>
                    <a:schemeClr val="dk1"/>
                  </a:solidFill>
                  <a:effectLst/>
                  <a:latin typeface="+mn-lt"/>
                  <a:ea typeface="+mn-ea"/>
                  <a:cs typeface="+mn-cs"/>
                </a:rPr>
                <a:t> es el factor de corrección que considera el requerimiento real por la densidad de plantas en el área de jardín para la cual se está haciendo el cálculo.</a:t>
              </a:r>
            </a:p>
            <a:p>
              <a:pPr lvl="0"/>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𝑘</m:t>
                      </m:r>
                    </m:e>
                    <m:sub>
                      <m:r>
                        <a:rPr lang="es-ES_tradnl" sz="900" i="1">
                          <a:solidFill>
                            <a:schemeClr val="dk1"/>
                          </a:solidFill>
                          <a:effectLst/>
                          <a:latin typeface="Cambria Math"/>
                          <a:ea typeface="+mn-ea"/>
                          <a:cs typeface="+mn-cs"/>
                        </a:rPr>
                        <m:t>𝑚𝑐</m:t>
                      </m:r>
                    </m:sub>
                  </m:sSub>
                </m:oMath>
              </a14:m>
              <a:r>
                <a:rPr lang="es-ES_tradnl" sz="900">
                  <a:solidFill>
                    <a:schemeClr val="dk1"/>
                  </a:solidFill>
                  <a:effectLst/>
                  <a:latin typeface="+mn-lt"/>
                  <a:ea typeface="+mn-ea"/>
                  <a:cs typeface="+mn-cs"/>
                </a:rPr>
                <a:t> es el factor de corrección que considera el requerimiento real por la condición micro climática de plantas en el área de jardín para la cual se está haciendo el cálculo.</a:t>
              </a:r>
            </a:p>
            <a:p>
              <a:pPr lvl="0"/>
              <a:endParaRPr lang="es-GT" sz="400">
                <a:solidFill>
                  <a:schemeClr val="dk1"/>
                </a:solidFill>
                <a:effectLst/>
                <a:latin typeface="+mn-lt"/>
                <a:ea typeface="+mn-ea"/>
                <a:cs typeface="+mn-cs"/>
              </a:endParaRPr>
            </a:p>
            <a:p>
              <a:pPr lvl="0"/>
              <a14:m>
                <m:oMath xmlns:m="http://schemas.openxmlformats.org/officeDocument/2006/math">
                  <m:sSub>
                    <m:sSubPr>
                      <m:ctrlPr>
                        <a:rPr lang="es-GT" sz="900" i="1">
                          <a:solidFill>
                            <a:schemeClr val="dk1"/>
                          </a:solidFill>
                          <a:effectLst/>
                          <a:latin typeface="Cambria Math" panose="02040503050406030204" pitchFamily="18" charset="0"/>
                          <a:ea typeface="+mn-ea"/>
                          <a:cs typeface="+mn-cs"/>
                        </a:rPr>
                      </m:ctrlPr>
                    </m:sSubPr>
                    <m:e>
                      <m:r>
                        <a:rPr lang="es-ES_tradnl" sz="900" i="1">
                          <a:solidFill>
                            <a:schemeClr val="dk1"/>
                          </a:solidFill>
                          <a:effectLst/>
                          <a:latin typeface="Cambria Math"/>
                          <a:ea typeface="+mn-ea"/>
                          <a:cs typeface="+mn-cs"/>
                        </a:rPr>
                        <m:t>𝑛</m:t>
                      </m:r>
                    </m:e>
                    <m:sub>
                      <m:r>
                        <a:rPr lang="es-ES_tradnl" sz="900" i="1">
                          <a:solidFill>
                            <a:schemeClr val="dk1"/>
                          </a:solidFill>
                          <a:effectLst/>
                          <a:latin typeface="Cambria Math"/>
                          <a:ea typeface="+mn-ea"/>
                          <a:cs typeface="+mn-cs"/>
                        </a:rPr>
                        <m:t>𝑖</m:t>
                      </m:r>
                    </m:sub>
                  </m:sSub>
                </m:oMath>
              </a14:m>
              <a:r>
                <a:rPr lang="es-ES_tradnl" sz="900">
                  <a:solidFill>
                    <a:schemeClr val="dk1"/>
                  </a:solidFill>
                  <a:effectLst/>
                  <a:latin typeface="+mn-lt"/>
                  <a:ea typeface="+mn-ea"/>
                  <a:cs typeface="+mn-cs"/>
                </a:rPr>
                <a:t> es el factor de corrección que considera la eficiencia en el manejo del agua del sistema de irrigación usado en el jardín, en relación a cuanta agua se desperdicia por sobre la necesidad real de irrigación.</a:t>
              </a:r>
              <a:endParaRPr lang="es-GT" sz="900">
                <a:solidFill>
                  <a:schemeClr val="dk1"/>
                </a:solidFill>
                <a:effectLst/>
                <a:latin typeface="+mn-lt"/>
                <a:ea typeface="+mn-ea"/>
                <a:cs typeface="+mn-cs"/>
              </a:endParaRPr>
            </a:p>
          </xdr:txBody>
        </xdr:sp>
      </mc:Choice>
      <mc:Fallback xmlns="">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421341" y="1775572"/>
              <a:ext cx="8198224" cy="2096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900">
                  <a:solidFill>
                    <a:schemeClr val="dk1"/>
                  </a:solidFill>
                  <a:effectLst/>
                  <a:latin typeface="+mn-lt"/>
                  <a:ea typeface="+mn-ea"/>
                  <a:cs typeface="+mn-cs"/>
                </a:rPr>
                <a:t>En donde:</a:t>
              </a:r>
            </a:p>
            <a:p>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𝐴</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𝑖</a:t>
              </a:r>
              <a:r>
                <a:rPr lang="es-ES_tradnl" sz="900">
                  <a:solidFill>
                    <a:schemeClr val="dk1"/>
                  </a:solidFill>
                  <a:effectLst/>
                  <a:latin typeface="+mn-lt"/>
                  <a:ea typeface="+mn-ea"/>
                  <a:cs typeface="+mn-cs"/>
                </a:rPr>
                <a:t> es el total de agua de irrigación requerida para un periodo establecido, en litros.</a:t>
              </a:r>
            </a:p>
            <a:p>
              <a:pPr lvl="0"/>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𝑎</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𝑗</a:t>
              </a:r>
              <a:r>
                <a:rPr lang="es-ES_tradnl" sz="900">
                  <a:solidFill>
                    <a:schemeClr val="dk1"/>
                  </a:solidFill>
                  <a:effectLst/>
                  <a:latin typeface="+mn-lt"/>
                  <a:ea typeface="+mn-ea"/>
                  <a:cs typeface="+mn-cs"/>
                </a:rPr>
                <a:t> es el área de jardín para la cual se está haciendo el cálculo de requerimiento de irrigación, en m².</a:t>
              </a:r>
            </a:p>
            <a:p>
              <a:pPr lvl="0"/>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𝐸</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0</a:t>
              </a:r>
              <a:r>
                <a:rPr lang="es-ES_tradnl" sz="900">
                  <a:solidFill>
                    <a:schemeClr val="dk1"/>
                  </a:solidFill>
                  <a:effectLst/>
                  <a:latin typeface="+mn-lt"/>
                  <a:ea typeface="+mn-ea"/>
                  <a:cs typeface="+mn-cs"/>
                </a:rPr>
                <a:t> es la </a:t>
              </a:r>
              <a:r>
                <a:rPr lang="es-ES_tradnl" sz="900" i="1">
                  <a:solidFill>
                    <a:schemeClr val="dk1"/>
                  </a:solidFill>
                  <a:effectLst/>
                  <a:latin typeface="+mn-lt"/>
                  <a:ea typeface="+mn-ea"/>
                  <a:cs typeface="+mn-cs"/>
                </a:rPr>
                <a:t>evapotranspiración potencial</a:t>
              </a:r>
              <a:r>
                <a:rPr lang="es-ES_tradnl" sz="900">
                  <a:solidFill>
                    <a:schemeClr val="dk1"/>
                  </a:solidFill>
                  <a:effectLst/>
                  <a:latin typeface="+mn-lt"/>
                  <a:ea typeface="+mn-ea"/>
                  <a:cs typeface="+mn-cs"/>
                </a:rPr>
                <a:t>  para la ubicación del proyecto, en mm de lluvia.</a:t>
              </a:r>
            </a:p>
            <a:p>
              <a:pPr lvl="0"/>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𝑘</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𝑠</a:t>
              </a:r>
              <a:r>
                <a:rPr lang="es-ES_tradnl" sz="900">
                  <a:solidFill>
                    <a:schemeClr val="dk1"/>
                  </a:solidFill>
                  <a:effectLst/>
                  <a:latin typeface="+mn-lt"/>
                  <a:ea typeface="+mn-ea"/>
                  <a:cs typeface="+mn-cs"/>
                </a:rPr>
                <a:t> es el factor de corrección que considera el requerimiento real de las especies de plantas usadas en el área de jardín para la cual se está haciendo el cálculo.</a:t>
              </a:r>
            </a:p>
            <a:p>
              <a:pPr lvl="0"/>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𝑘</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𝑑</a:t>
              </a:r>
              <a:r>
                <a:rPr lang="es-ES_tradnl" sz="900">
                  <a:solidFill>
                    <a:schemeClr val="dk1"/>
                  </a:solidFill>
                  <a:effectLst/>
                  <a:latin typeface="+mn-lt"/>
                  <a:ea typeface="+mn-ea"/>
                  <a:cs typeface="+mn-cs"/>
                </a:rPr>
                <a:t> es el factor de corrección que considera el requerimiento real por la densidad de plantas en el área de jardín para la cual se está haciendo el cálculo.</a:t>
              </a:r>
            </a:p>
            <a:p>
              <a:pPr lvl="0"/>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𝑘</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𝑚𝑐</a:t>
              </a:r>
              <a:r>
                <a:rPr lang="es-ES_tradnl" sz="900">
                  <a:solidFill>
                    <a:schemeClr val="dk1"/>
                  </a:solidFill>
                  <a:effectLst/>
                  <a:latin typeface="+mn-lt"/>
                  <a:ea typeface="+mn-ea"/>
                  <a:cs typeface="+mn-cs"/>
                </a:rPr>
                <a:t> es el factor de corrección que considera el requerimiento real por la condición micro climática de plantas en el área de jardín para la cual se está haciendo el cálculo.</a:t>
              </a:r>
            </a:p>
            <a:p>
              <a:pPr lvl="0"/>
              <a:endParaRPr lang="es-GT" sz="400">
                <a:solidFill>
                  <a:schemeClr val="dk1"/>
                </a:solidFill>
                <a:effectLst/>
                <a:latin typeface="+mn-lt"/>
                <a:ea typeface="+mn-ea"/>
                <a:cs typeface="+mn-cs"/>
              </a:endParaRPr>
            </a:p>
            <a:p>
              <a:pPr lvl="0"/>
              <a:r>
                <a:rPr lang="es-ES_tradnl" sz="900" i="0">
                  <a:solidFill>
                    <a:schemeClr val="dk1"/>
                  </a:solidFill>
                  <a:effectLst/>
                  <a:latin typeface="Cambria Math"/>
                  <a:ea typeface="+mn-ea"/>
                  <a:cs typeface="+mn-cs"/>
                </a:rPr>
                <a:t>𝑛</a:t>
              </a:r>
              <a:r>
                <a:rPr lang="es-GT" sz="900" i="0">
                  <a:solidFill>
                    <a:schemeClr val="dk1"/>
                  </a:solidFill>
                  <a:effectLst/>
                  <a:latin typeface="Cambria Math" panose="02040503050406030204" pitchFamily="18" charset="0"/>
                  <a:ea typeface="+mn-ea"/>
                  <a:cs typeface="+mn-cs"/>
                </a:rPr>
                <a:t>_</a:t>
              </a:r>
              <a:r>
                <a:rPr lang="es-ES_tradnl" sz="900" i="0">
                  <a:solidFill>
                    <a:schemeClr val="dk1"/>
                  </a:solidFill>
                  <a:effectLst/>
                  <a:latin typeface="Cambria Math"/>
                  <a:ea typeface="+mn-ea"/>
                  <a:cs typeface="+mn-cs"/>
                </a:rPr>
                <a:t>𝑖</a:t>
              </a:r>
              <a:r>
                <a:rPr lang="es-ES_tradnl" sz="900">
                  <a:solidFill>
                    <a:schemeClr val="dk1"/>
                  </a:solidFill>
                  <a:effectLst/>
                  <a:latin typeface="+mn-lt"/>
                  <a:ea typeface="+mn-ea"/>
                  <a:cs typeface="+mn-cs"/>
                </a:rPr>
                <a:t> es el factor de corrección que considera la eficiencia en el manejo del agua del sistema de irrigación usado en el jardín, en relación a cuanta agua se desperdicia por sobre la necesidad real de irrigación.</a:t>
              </a:r>
              <a:endParaRPr lang="es-GT" sz="900">
                <a:solidFill>
                  <a:schemeClr val="dk1"/>
                </a:solidFill>
                <a:effectLst/>
                <a:latin typeface="+mn-lt"/>
                <a:ea typeface="+mn-ea"/>
                <a:cs typeface="+mn-cs"/>
              </a:endParaRPr>
            </a:p>
          </xdr:txBody>
        </xdr:sp>
      </mc:Fallback>
    </mc:AlternateContent>
    <xdr:clientData/>
  </xdr:twoCellAnchor>
  <xdr:twoCellAnchor editAs="oneCell">
    <xdr:from>
      <xdr:col>2</xdr:col>
      <xdr:colOff>955473</xdr:colOff>
      <xdr:row>12</xdr:row>
      <xdr:rowOff>78398</xdr:rowOff>
    </xdr:from>
    <xdr:to>
      <xdr:col>4</xdr:col>
      <xdr:colOff>3982748</xdr:colOff>
      <xdr:row>15</xdr:row>
      <xdr:rowOff>87923</xdr:rowOff>
    </xdr:to>
    <xdr:pic>
      <xdr:nvPicPr>
        <xdr:cNvPr id="10" name="9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42" y="2760052"/>
          <a:ext cx="5672294" cy="53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102577</xdr:colOff>
      <xdr:row>1</xdr:row>
      <xdr:rowOff>139247</xdr:rowOff>
    </xdr:from>
    <xdr:to>
      <xdr:col>2</xdr:col>
      <xdr:colOff>1582615</xdr:colOff>
      <xdr:row>8</xdr:row>
      <xdr:rowOff>65943</xdr:rowOff>
    </xdr:to>
    <xdr:sp macro="" textlink="">
      <xdr:nvSpPr>
        <xdr:cNvPr id="7" name="Elipse 6">
          <a:extLst>
            <a:ext uri="{FF2B5EF4-FFF2-40B4-BE49-F238E27FC236}">
              <a16:creationId xmlns:a16="http://schemas.microsoft.com/office/drawing/2014/main" id="{2639FA45-D744-43A4-81FB-37FFD529935D}"/>
            </a:ext>
          </a:extLst>
        </xdr:cNvPr>
        <xdr:cNvSpPr/>
      </xdr:nvSpPr>
      <xdr:spPr>
        <a:xfrm>
          <a:off x="666750" y="197862"/>
          <a:ext cx="1480038" cy="1472677"/>
        </a:xfrm>
        <a:prstGeom prst="ellipse">
          <a:avLst/>
        </a:prstGeom>
        <a:blipFill rotWithShape="1">
          <a:blip xmlns:r="http://schemas.openxmlformats.org/officeDocument/2006/relationships" r:embed="rId2">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129540</xdr:colOff>
          <xdr:row>31</xdr:row>
          <xdr:rowOff>236220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129540</xdr:colOff>
          <xdr:row>30</xdr:row>
          <xdr:rowOff>236220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129540</xdr:colOff>
          <xdr:row>29</xdr:row>
          <xdr:rowOff>236220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129540</xdr:colOff>
          <xdr:row>28</xdr:row>
          <xdr:rowOff>236220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129540</xdr:colOff>
          <xdr:row>27</xdr:row>
          <xdr:rowOff>236220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129540</xdr:colOff>
          <xdr:row>26</xdr:row>
          <xdr:rowOff>236220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129540</xdr:colOff>
          <xdr:row>25</xdr:row>
          <xdr:rowOff>236220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129540</xdr:colOff>
          <xdr:row>24</xdr:row>
          <xdr:rowOff>236220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129540</xdr:colOff>
          <xdr:row>23</xdr:row>
          <xdr:rowOff>236220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129540</xdr:colOff>
          <xdr:row>22</xdr:row>
          <xdr:rowOff>236220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38100</xdr:colOff>
          <xdr:row>22</xdr:row>
          <xdr:rowOff>236220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76200</xdr:colOff>
          <xdr:row>22</xdr:row>
          <xdr:rowOff>236220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11</xdr:col>
          <xdr:colOff>60960</xdr:colOff>
          <xdr:row>22</xdr:row>
          <xdr:rowOff>236220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38100</xdr:colOff>
          <xdr:row>23</xdr:row>
          <xdr:rowOff>236220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76200</xdr:colOff>
          <xdr:row>23</xdr:row>
          <xdr:rowOff>236220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0</xdr:rowOff>
        </xdr:from>
        <xdr:to>
          <xdr:col>11</xdr:col>
          <xdr:colOff>60960</xdr:colOff>
          <xdr:row>23</xdr:row>
          <xdr:rowOff>236220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38100</xdr:colOff>
          <xdr:row>24</xdr:row>
          <xdr:rowOff>236220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76200</xdr:colOff>
          <xdr:row>24</xdr:row>
          <xdr:rowOff>236220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60960</xdr:colOff>
          <xdr:row>24</xdr:row>
          <xdr:rowOff>236220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38100</xdr:colOff>
          <xdr:row>25</xdr:row>
          <xdr:rowOff>236220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76200</xdr:colOff>
          <xdr:row>25</xdr:row>
          <xdr:rowOff>236220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11</xdr:col>
          <xdr:colOff>60960</xdr:colOff>
          <xdr:row>25</xdr:row>
          <xdr:rowOff>236220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38100</xdr:colOff>
          <xdr:row>26</xdr:row>
          <xdr:rowOff>236220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76200</xdr:colOff>
          <xdr:row>26</xdr:row>
          <xdr:rowOff>236220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60960</xdr:colOff>
          <xdr:row>26</xdr:row>
          <xdr:rowOff>236220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38100</xdr:colOff>
          <xdr:row>27</xdr:row>
          <xdr:rowOff>236220</xdr:rowOff>
        </xdr:to>
        <xdr:sp macro="" textlink="">
          <xdr:nvSpPr>
            <xdr:cNvPr id="1060" name="Drop Down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76200</xdr:colOff>
          <xdr:row>27</xdr:row>
          <xdr:rowOff>236220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60960</xdr:colOff>
          <xdr:row>27</xdr:row>
          <xdr:rowOff>236220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38100</xdr:colOff>
          <xdr:row>28</xdr:row>
          <xdr:rowOff>236220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76200</xdr:colOff>
          <xdr:row>28</xdr:row>
          <xdr:rowOff>236220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11</xdr:col>
          <xdr:colOff>60960</xdr:colOff>
          <xdr:row>28</xdr:row>
          <xdr:rowOff>236220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38100</xdr:colOff>
          <xdr:row>29</xdr:row>
          <xdr:rowOff>236220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76200</xdr:colOff>
          <xdr:row>29</xdr:row>
          <xdr:rowOff>236220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60960</xdr:colOff>
          <xdr:row>29</xdr:row>
          <xdr:rowOff>236220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38100</xdr:colOff>
          <xdr:row>30</xdr:row>
          <xdr:rowOff>236220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9</xdr:col>
          <xdr:colOff>76200</xdr:colOff>
          <xdr:row>30</xdr:row>
          <xdr:rowOff>236220</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60960</xdr:colOff>
          <xdr:row>30</xdr:row>
          <xdr:rowOff>236220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38100</xdr:colOff>
          <xdr:row>31</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76200</xdr:colOff>
          <xdr:row>31</xdr:row>
          <xdr:rowOff>236220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60960</xdr:colOff>
          <xdr:row>31</xdr:row>
          <xdr:rowOff>236220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30480</xdr:rowOff>
        </xdr:from>
        <xdr:to>
          <xdr:col>6</xdr:col>
          <xdr:colOff>22860</xdr:colOff>
          <xdr:row>8</xdr:row>
          <xdr:rowOff>251460</xdr:rowOff>
        </xdr:to>
        <xdr:sp macro="" textlink="">
          <xdr:nvSpPr>
            <xdr:cNvPr id="1133" name="Drop Down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81612</xdr:colOff>
      <xdr:row>1</xdr:row>
      <xdr:rowOff>93659</xdr:rowOff>
    </xdr:from>
    <xdr:to>
      <xdr:col>1</xdr:col>
      <xdr:colOff>990601</xdr:colOff>
      <xdr:row>7</xdr:row>
      <xdr:rowOff>500</xdr:rowOff>
    </xdr:to>
    <xdr:sp macro="" textlink="">
      <xdr:nvSpPr>
        <xdr:cNvPr id="3" name="Elipse 2">
          <a:extLst>
            <a:ext uri="{FF2B5EF4-FFF2-40B4-BE49-F238E27FC236}">
              <a16:creationId xmlns:a16="http://schemas.microsoft.com/office/drawing/2014/main" id="{CAB12AF8-4AE9-4317-990A-48135D152E7A}"/>
            </a:ext>
          </a:extLst>
        </xdr:cNvPr>
        <xdr:cNvSpPr/>
      </xdr:nvSpPr>
      <xdr:spPr>
        <a:xfrm>
          <a:off x="81612" y="152926"/>
          <a:ext cx="1162989" cy="1134507"/>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E396F-6807-47E4-8E9F-6A304C0573A2}">
  <dimension ref="A1:M16"/>
  <sheetViews>
    <sheetView tabSelected="1" workbookViewId="0">
      <selection activeCell="E8" sqref="E8"/>
    </sheetView>
  </sheetViews>
  <sheetFormatPr baseColWidth="10" defaultColWidth="0" defaultRowHeight="14.4" zeroHeight="1" x14ac:dyDescent="0.3"/>
  <cols>
    <col min="1" max="13" width="11.5546875" customWidth="1"/>
    <col min="14" max="16384" width="11.5546875" hidden="1"/>
  </cols>
  <sheetData>
    <row r="1" spans="1:13" x14ac:dyDescent="0.3">
      <c r="A1" s="23"/>
      <c r="B1" s="23"/>
      <c r="C1" s="23"/>
      <c r="D1" s="23"/>
      <c r="E1" s="23"/>
      <c r="F1" s="23"/>
      <c r="G1" s="23"/>
      <c r="H1" s="23"/>
      <c r="I1" s="23"/>
      <c r="J1" s="23"/>
      <c r="K1" s="23"/>
      <c r="L1" s="23"/>
      <c r="M1" s="23"/>
    </row>
    <row r="2" spans="1:13" x14ac:dyDescent="0.3">
      <c r="A2" s="23"/>
      <c r="B2" s="23"/>
      <c r="C2" s="97" t="s">
        <v>111</v>
      </c>
      <c r="D2" s="97"/>
      <c r="E2" s="97"/>
      <c r="F2" s="97"/>
      <c r="G2" s="97"/>
      <c r="H2" s="97"/>
      <c r="I2" s="97"/>
      <c r="J2" s="97"/>
      <c r="K2" s="97"/>
      <c r="L2" s="97"/>
      <c r="M2" s="23"/>
    </row>
    <row r="3" spans="1:13" x14ac:dyDescent="0.3">
      <c r="A3" s="23"/>
      <c r="B3" s="23"/>
      <c r="C3" s="97"/>
      <c r="D3" s="97"/>
      <c r="E3" s="97"/>
      <c r="F3" s="97"/>
      <c r="G3" s="97"/>
      <c r="H3" s="97"/>
      <c r="I3" s="97"/>
      <c r="J3" s="97"/>
      <c r="K3" s="97"/>
      <c r="L3" s="97"/>
      <c r="M3" s="23"/>
    </row>
    <row r="4" spans="1:13" x14ac:dyDescent="0.3">
      <c r="A4" s="23"/>
      <c r="B4" s="23"/>
      <c r="C4" s="97"/>
      <c r="D4" s="97"/>
      <c r="E4" s="97"/>
      <c r="F4" s="97"/>
      <c r="G4" s="97"/>
      <c r="H4" s="97"/>
      <c r="I4" s="97"/>
      <c r="J4" s="97"/>
      <c r="K4" s="97"/>
      <c r="L4" s="97"/>
      <c r="M4" s="23"/>
    </row>
    <row r="5" spans="1:13" x14ac:dyDescent="0.3">
      <c r="A5" s="23"/>
      <c r="B5" s="23"/>
      <c r="C5" s="97"/>
      <c r="D5" s="97"/>
      <c r="E5" s="97"/>
      <c r="F5" s="97"/>
      <c r="G5" s="97"/>
      <c r="H5" s="97"/>
      <c r="I5" s="97"/>
      <c r="J5" s="97"/>
      <c r="K5" s="97"/>
      <c r="L5" s="97"/>
      <c r="M5" s="23"/>
    </row>
    <row r="6" spans="1:13" x14ac:dyDescent="0.3">
      <c r="A6" s="23"/>
      <c r="B6" s="23"/>
      <c r="C6" s="97"/>
      <c r="D6" s="97"/>
      <c r="E6" s="97"/>
      <c r="F6" s="97"/>
      <c r="G6" s="97"/>
      <c r="H6" s="97"/>
      <c r="I6" s="97"/>
      <c r="J6" s="97"/>
      <c r="K6" s="97"/>
      <c r="L6" s="97"/>
      <c r="M6" s="23"/>
    </row>
    <row r="7" spans="1:13" x14ac:dyDescent="0.3">
      <c r="A7" s="23"/>
      <c r="B7" s="23"/>
      <c r="C7" s="97"/>
      <c r="D7" s="97"/>
      <c r="E7" s="97"/>
      <c r="F7" s="97"/>
      <c r="G7" s="97"/>
      <c r="H7" s="97"/>
      <c r="I7" s="97"/>
      <c r="J7" s="97"/>
      <c r="K7" s="97"/>
      <c r="L7" s="97"/>
      <c r="M7" s="23"/>
    </row>
    <row r="8" spans="1:13" x14ac:dyDescent="0.3">
      <c r="A8" s="23"/>
      <c r="B8" s="23"/>
      <c r="C8" s="23"/>
      <c r="D8" s="23"/>
      <c r="E8" s="23"/>
      <c r="F8" s="23"/>
      <c r="G8" s="23"/>
      <c r="H8" s="23"/>
      <c r="I8" s="23"/>
      <c r="J8" s="23"/>
      <c r="K8" s="23"/>
      <c r="L8" s="23"/>
      <c r="M8" s="23"/>
    </row>
    <row r="9" spans="1:13" x14ac:dyDescent="0.3">
      <c r="A9" s="23"/>
      <c r="B9" s="23"/>
      <c r="C9" s="23"/>
      <c r="D9" s="23"/>
      <c r="E9" s="23"/>
      <c r="F9" s="23"/>
      <c r="G9" s="23"/>
      <c r="H9" s="23"/>
      <c r="I9" s="23"/>
      <c r="J9" s="23"/>
      <c r="K9" s="23"/>
      <c r="L9" s="23"/>
      <c r="M9" s="23"/>
    </row>
    <row r="10" spans="1:13" x14ac:dyDescent="0.3">
      <c r="A10" s="23"/>
      <c r="B10" s="23"/>
      <c r="C10" s="23"/>
      <c r="D10" s="23"/>
      <c r="E10" s="23"/>
      <c r="F10" s="23"/>
      <c r="G10" s="23"/>
      <c r="H10" s="23"/>
      <c r="I10" s="23"/>
      <c r="J10" s="23"/>
      <c r="K10" s="23"/>
      <c r="L10" s="23"/>
      <c r="M10" s="23"/>
    </row>
    <row r="11" spans="1:13" x14ac:dyDescent="0.3">
      <c r="A11" s="23"/>
      <c r="B11" s="23"/>
      <c r="C11" s="23"/>
      <c r="D11" s="23"/>
      <c r="E11" s="23"/>
      <c r="F11" s="23"/>
      <c r="G11" s="23"/>
      <c r="H11" s="23"/>
      <c r="I11" s="23"/>
      <c r="J11" s="23"/>
      <c r="K11" s="23"/>
      <c r="L11" s="23"/>
      <c r="M11" s="23"/>
    </row>
    <row r="12" spans="1:13" x14ac:dyDescent="0.3">
      <c r="A12" s="23"/>
      <c r="B12" s="23"/>
      <c r="C12" s="23"/>
      <c r="D12" s="23"/>
      <c r="E12" s="23"/>
      <c r="F12" s="23"/>
      <c r="G12" s="23"/>
      <c r="H12" s="23"/>
      <c r="I12" s="23"/>
      <c r="J12" s="23"/>
      <c r="K12" s="23"/>
      <c r="L12" s="23"/>
      <c r="M12" s="23"/>
    </row>
    <row r="13" spans="1:13" x14ac:dyDescent="0.3">
      <c r="A13" s="23"/>
      <c r="B13" s="23"/>
      <c r="C13" s="23"/>
      <c r="D13" s="23"/>
      <c r="E13" s="23"/>
      <c r="F13" s="23"/>
      <c r="G13" s="23"/>
      <c r="H13" s="23"/>
      <c r="I13" s="23"/>
      <c r="J13" s="23"/>
      <c r="K13" s="23"/>
      <c r="L13" s="23"/>
      <c r="M13" s="23"/>
    </row>
    <row r="14" spans="1:13" x14ac:dyDescent="0.3">
      <c r="A14" s="23"/>
      <c r="B14" s="23"/>
      <c r="C14" s="24"/>
      <c r="D14" s="24"/>
      <c r="E14" s="24"/>
      <c r="F14" s="24"/>
      <c r="G14" s="23"/>
      <c r="H14" s="23"/>
      <c r="I14" s="23"/>
      <c r="J14" s="23"/>
      <c r="K14" s="23"/>
      <c r="L14" s="23"/>
      <c r="M14" s="23"/>
    </row>
    <row r="15" spans="1:13" x14ac:dyDescent="0.3">
      <c r="A15" s="23"/>
      <c r="B15" s="23"/>
      <c r="C15" s="24"/>
      <c r="D15" s="24"/>
      <c r="E15" s="24"/>
      <c r="F15" s="24"/>
      <c r="G15" s="23"/>
      <c r="H15" s="23"/>
      <c r="I15" s="23"/>
      <c r="J15" s="23"/>
      <c r="K15" s="23"/>
      <c r="L15" s="23"/>
      <c r="M15" s="23"/>
    </row>
    <row r="16" spans="1:13" x14ac:dyDescent="0.3">
      <c r="A16" s="23"/>
      <c r="B16" s="23"/>
      <c r="C16" s="24"/>
      <c r="D16" s="24"/>
      <c r="E16" s="24"/>
      <c r="F16" s="24"/>
      <c r="G16" s="23"/>
      <c r="H16" s="23"/>
      <c r="I16" s="23"/>
      <c r="J16" s="23"/>
      <c r="K16" s="23"/>
      <c r="L16" s="23"/>
      <c r="M16" s="23"/>
    </row>
  </sheetData>
  <sheetProtection algorithmName="SHA-512" hashValue="M1GaR3vYw+AEcNrAm2WiH8ILiAK/pH4WsveRPMp0ejnSLCKX9hK2VTZUyQpll8Usd8EvIhPXDa+zKlzUTyhubg==" saltValue="wglG1fUoQSwP3ynfSeurQw==" spinCount="100000" sheet="1" objects="1" scenarios="1"/>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84"/>
  <sheetViews>
    <sheetView zoomScale="104" zoomScaleNormal="85" workbookViewId="0">
      <selection activeCell="C10" sqref="C10:E12"/>
    </sheetView>
  </sheetViews>
  <sheetFormatPr baseColWidth="10" defaultColWidth="0" defaultRowHeight="13.8" zeroHeight="1" x14ac:dyDescent="0.3"/>
  <cols>
    <col min="1" max="1" width="2.21875" style="1" customWidth="1"/>
    <col min="2" max="2" width="6" style="1" customWidth="1"/>
    <col min="3" max="3" width="25.88671875" style="1" customWidth="1"/>
    <col min="4" max="4" width="12.6640625" style="2" customWidth="1"/>
    <col min="5" max="5" width="81.33203125" style="1" customWidth="1"/>
    <col min="6" max="6" width="11.44140625" style="1" customWidth="1"/>
    <col min="7" max="16384" width="11.44140625" style="1" hidden="1"/>
  </cols>
  <sheetData>
    <row r="1" spans="3:5" ht="5.0999999999999996" customHeight="1" x14ac:dyDescent="0.3"/>
    <row r="2" spans="3:5" ht="23.4" x14ac:dyDescent="0.45">
      <c r="C2" s="3"/>
      <c r="D2" s="98" t="s">
        <v>88</v>
      </c>
      <c r="E2" s="98"/>
    </row>
    <row r="3" spans="3:5" ht="18" customHeight="1" x14ac:dyDescent="0.3">
      <c r="C3" s="3"/>
      <c r="D3" s="99" t="s">
        <v>112</v>
      </c>
      <c r="E3" s="99"/>
    </row>
    <row r="4" spans="3:5" ht="18" customHeight="1" x14ac:dyDescent="0.3">
      <c r="C4" s="3"/>
      <c r="D4" s="99"/>
      <c r="E4" s="99"/>
    </row>
    <row r="5" spans="3:5" ht="18" customHeight="1" x14ac:dyDescent="0.3">
      <c r="C5" s="3"/>
      <c r="D5" s="99"/>
      <c r="E5" s="99"/>
    </row>
    <row r="6" spans="3:5" ht="13.8" customHeight="1" x14ac:dyDescent="0.3">
      <c r="D6" s="99"/>
      <c r="E6" s="99"/>
    </row>
    <row r="7" spans="3:5" x14ac:dyDescent="0.3">
      <c r="D7" s="99"/>
      <c r="E7" s="99"/>
    </row>
    <row r="8" spans="3:5" ht="16.8" customHeight="1" x14ac:dyDescent="0.3">
      <c r="D8" s="99"/>
      <c r="E8" s="99"/>
    </row>
    <row r="9" spans="3:5" ht="16.8" customHeight="1" x14ac:dyDescent="0.3">
      <c r="D9" s="99"/>
      <c r="E9" s="99"/>
    </row>
    <row r="10" spans="3:5" ht="16.8" customHeight="1" x14ac:dyDescent="0.3">
      <c r="C10" s="100" t="s">
        <v>113</v>
      </c>
      <c r="D10" s="100"/>
      <c r="E10" s="100"/>
    </row>
    <row r="11" spans="3:5" ht="19.2" customHeight="1" x14ac:dyDescent="0.3">
      <c r="C11" s="100"/>
      <c r="D11" s="100"/>
      <c r="E11" s="100"/>
    </row>
    <row r="12" spans="3:5" ht="19.2" customHeight="1" x14ac:dyDescent="0.3">
      <c r="C12" s="100"/>
      <c r="D12" s="100"/>
      <c r="E12" s="100"/>
    </row>
    <row r="13" spans="3:5" x14ac:dyDescent="0.3"/>
    <row r="14" spans="3:5" x14ac:dyDescent="0.3"/>
    <row r="15" spans="3:5" x14ac:dyDescent="0.3"/>
    <row r="16" spans="3:5" x14ac:dyDescent="0.3"/>
    <row r="17" spans="3:5" x14ac:dyDescent="0.3">
      <c r="D17" s="99"/>
      <c r="E17" s="99"/>
    </row>
    <row r="18" spans="3:5" x14ac:dyDescent="0.3">
      <c r="D18" s="99"/>
      <c r="E18" s="99"/>
    </row>
    <row r="19" spans="3:5" x14ac:dyDescent="0.3">
      <c r="D19" s="99"/>
      <c r="E19" s="99"/>
    </row>
    <row r="20" spans="3:5" x14ac:dyDescent="0.3">
      <c r="D20" s="99"/>
      <c r="E20" s="99"/>
    </row>
    <row r="21" spans="3:5" x14ac:dyDescent="0.3">
      <c r="D21" s="99"/>
      <c r="E21" s="99"/>
    </row>
    <row r="22" spans="3:5" x14ac:dyDescent="0.3">
      <c r="D22" s="99"/>
      <c r="E22" s="99"/>
    </row>
    <row r="23" spans="3:5" x14ac:dyDescent="0.3">
      <c r="D23" s="99"/>
      <c r="E23" s="99"/>
    </row>
    <row r="24" spans="3:5" x14ac:dyDescent="0.3">
      <c r="D24" s="99"/>
      <c r="E24" s="99"/>
    </row>
    <row r="25" spans="3:5" x14ac:dyDescent="0.3">
      <c r="D25" s="99"/>
      <c r="E25" s="99"/>
    </row>
    <row r="26" spans="3:5" x14ac:dyDescent="0.3">
      <c r="D26" s="99"/>
      <c r="E26" s="99"/>
    </row>
    <row r="27" spans="3:5" x14ac:dyDescent="0.3">
      <c r="D27" s="99"/>
      <c r="E27" s="99"/>
    </row>
    <row r="28" spans="3:5" x14ac:dyDescent="0.3">
      <c r="D28" s="99"/>
      <c r="E28" s="99"/>
    </row>
    <row r="29" spans="3:5" x14ac:dyDescent="0.3">
      <c r="C29" s="99" t="s">
        <v>90</v>
      </c>
      <c r="D29" s="99"/>
      <c r="E29" s="99"/>
    </row>
    <row r="30" spans="3:5" x14ac:dyDescent="0.3">
      <c r="C30" s="99"/>
      <c r="D30" s="99"/>
      <c r="E30" s="99"/>
    </row>
    <row r="31" spans="3:5" x14ac:dyDescent="0.3">
      <c r="C31" s="99"/>
      <c r="D31" s="99"/>
      <c r="E31" s="99"/>
    </row>
    <row r="32" spans="3:5" x14ac:dyDescent="0.3">
      <c r="C32" s="99"/>
      <c r="D32" s="99"/>
      <c r="E32" s="99"/>
    </row>
    <row r="33" spans="2:5" ht="5.0999999999999996" customHeight="1" x14ac:dyDescent="0.3">
      <c r="C33" s="4"/>
      <c r="D33" s="4"/>
      <c r="E33" s="4"/>
    </row>
    <row r="34" spans="2:5" x14ac:dyDescent="0.3">
      <c r="B34" s="101"/>
      <c r="C34" s="6" t="s">
        <v>57</v>
      </c>
      <c r="D34" s="7" t="s">
        <v>1</v>
      </c>
      <c r="E34" s="8"/>
    </row>
    <row r="35" spans="2:5" x14ac:dyDescent="0.3">
      <c r="B35" s="101"/>
      <c r="C35" s="9" t="s">
        <v>51</v>
      </c>
      <c r="D35" s="10">
        <v>1800</v>
      </c>
      <c r="E35" s="105" t="s">
        <v>93</v>
      </c>
    </row>
    <row r="36" spans="2:5" x14ac:dyDescent="0.3">
      <c r="B36" s="101"/>
      <c r="C36" s="9" t="s">
        <v>52</v>
      </c>
      <c r="D36" s="10">
        <v>1600</v>
      </c>
      <c r="E36" s="105"/>
    </row>
    <row r="37" spans="2:5" x14ac:dyDescent="0.3">
      <c r="B37" s="101"/>
      <c r="C37" s="9" t="s">
        <v>53</v>
      </c>
      <c r="D37" s="10">
        <v>2000</v>
      </c>
      <c r="E37" s="105"/>
    </row>
    <row r="38" spans="2:5" x14ac:dyDescent="0.3">
      <c r="B38" s="101"/>
      <c r="C38" s="9" t="s">
        <v>54</v>
      </c>
      <c r="D38" s="10">
        <v>1500</v>
      </c>
      <c r="E38" s="105"/>
    </row>
    <row r="39" spans="2:5" x14ac:dyDescent="0.3">
      <c r="B39" s="101"/>
      <c r="C39" s="9" t="s">
        <v>55</v>
      </c>
      <c r="D39" s="10">
        <v>1400</v>
      </c>
      <c r="E39" s="105"/>
    </row>
    <row r="40" spans="2:5" x14ac:dyDescent="0.3">
      <c r="B40" s="101"/>
      <c r="C40" s="9" t="s">
        <v>56</v>
      </c>
      <c r="D40" s="10">
        <v>1800</v>
      </c>
      <c r="E40" s="105"/>
    </row>
    <row r="41" spans="2:5" x14ac:dyDescent="0.3">
      <c r="E41" s="11"/>
    </row>
    <row r="42" spans="2:5" x14ac:dyDescent="0.3">
      <c r="B42" s="101"/>
      <c r="C42" s="12" t="s">
        <v>2</v>
      </c>
      <c r="D42" s="7" t="s">
        <v>89</v>
      </c>
      <c r="E42" s="13"/>
    </row>
    <row r="43" spans="2:5" x14ac:dyDescent="0.3">
      <c r="B43" s="101"/>
      <c r="C43" s="14" t="s">
        <v>48</v>
      </c>
      <c r="D43" s="15">
        <v>0.6</v>
      </c>
      <c r="E43" s="16" t="s">
        <v>73</v>
      </c>
    </row>
    <row r="44" spans="2:5" x14ac:dyDescent="0.3">
      <c r="B44" s="101"/>
      <c r="C44" s="14" t="s">
        <v>49</v>
      </c>
      <c r="D44" s="15">
        <v>0.7</v>
      </c>
      <c r="E44" s="16" t="s">
        <v>74</v>
      </c>
    </row>
    <row r="45" spans="2:5" x14ac:dyDescent="0.3">
      <c r="B45" s="101"/>
      <c r="C45" s="14" t="s">
        <v>50</v>
      </c>
      <c r="D45" s="15">
        <v>0.8</v>
      </c>
      <c r="E45" s="16" t="s">
        <v>75</v>
      </c>
    </row>
    <row r="46" spans="2:5" ht="27.6" x14ac:dyDescent="0.3">
      <c r="B46" s="101"/>
      <c r="C46" s="14" t="s">
        <v>27</v>
      </c>
      <c r="D46" s="15">
        <v>0.2</v>
      </c>
      <c r="E46" s="17" t="s">
        <v>76</v>
      </c>
    </row>
    <row r="47" spans="2:5" ht="27.6" x14ac:dyDescent="0.3">
      <c r="B47" s="101"/>
      <c r="C47" s="14" t="s">
        <v>28</v>
      </c>
      <c r="D47" s="15">
        <v>0.5</v>
      </c>
      <c r="E47" s="17" t="s">
        <v>77</v>
      </c>
    </row>
    <row r="48" spans="2:5" ht="27.6" x14ac:dyDescent="0.3">
      <c r="B48" s="101"/>
      <c r="C48" s="14" t="s">
        <v>29</v>
      </c>
      <c r="D48" s="15">
        <v>0.9</v>
      </c>
      <c r="E48" s="17" t="s">
        <v>78</v>
      </c>
    </row>
    <row r="49" spans="2:5" ht="27.6" x14ac:dyDescent="0.3">
      <c r="B49" s="101"/>
      <c r="C49" s="14" t="s">
        <v>3</v>
      </c>
      <c r="D49" s="15">
        <v>0.2</v>
      </c>
      <c r="E49" s="17" t="s">
        <v>81</v>
      </c>
    </row>
    <row r="50" spans="2:5" ht="27.6" x14ac:dyDescent="0.3">
      <c r="B50" s="101"/>
      <c r="C50" s="14" t="s">
        <v>4</v>
      </c>
      <c r="D50" s="15">
        <v>0.5</v>
      </c>
      <c r="E50" s="17" t="s">
        <v>82</v>
      </c>
    </row>
    <row r="51" spans="2:5" ht="27.6" x14ac:dyDescent="0.3">
      <c r="B51" s="101"/>
      <c r="C51" s="14" t="s">
        <v>5</v>
      </c>
      <c r="D51" s="15">
        <v>0.7</v>
      </c>
      <c r="E51" s="17" t="s">
        <v>87</v>
      </c>
    </row>
    <row r="52" spans="2:5" ht="27.6" x14ac:dyDescent="0.3">
      <c r="B52" s="101"/>
      <c r="C52" s="14" t="s">
        <v>6</v>
      </c>
      <c r="D52" s="15">
        <v>0.2</v>
      </c>
      <c r="E52" s="17" t="s">
        <v>80</v>
      </c>
    </row>
    <row r="53" spans="2:5" ht="27.6" x14ac:dyDescent="0.3">
      <c r="B53" s="101"/>
      <c r="C53" s="14" t="s">
        <v>8</v>
      </c>
      <c r="D53" s="15">
        <v>0.5</v>
      </c>
      <c r="E53" s="17" t="s">
        <v>79</v>
      </c>
    </row>
    <row r="54" spans="2:5" ht="27.6" x14ac:dyDescent="0.3">
      <c r="B54" s="101"/>
      <c r="C54" s="14" t="s">
        <v>7</v>
      </c>
      <c r="D54" s="15">
        <v>0.7</v>
      </c>
      <c r="E54" s="17" t="s">
        <v>86</v>
      </c>
    </row>
    <row r="55" spans="2:5" ht="27.6" x14ac:dyDescent="0.3">
      <c r="B55" s="101"/>
      <c r="C55" s="14" t="s">
        <v>9</v>
      </c>
      <c r="D55" s="15">
        <v>0.2</v>
      </c>
      <c r="E55" s="17" t="s">
        <v>83</v>
      </c>
    </row>
    <row r="56" spans="2:5" ht="27.6" x14ac:dyDescent="0.3">
      <c r="B56" s="101"/>
      <c r="C56" s="14" t="s">
        <v>10</v>
      </c>
      <c r="D56" s="15">
        <v>0.5</v>
      </c>
      <c r="E56" s="17" t="s">
        <v>84</v>
      </c>
    </row>
    <row r="57" spans="2:5" ht="27.6" x14ac:dyDescent="0.3">
      <c r="B57" s="101"/>
      <c r="C57" s="14" t="s">
        <v>11</v>
      </c>
      <c r="D57" s="15">
        <v>0.9</v>
      </c>
      <c r="E57" s="17" t="s">
        <v>85</v>
      </c>
    </row>
    <row r="58" spans="2:5" x14ac:dyDescent="0.3">
      <c r="E58" s="11"/>
    </row>
    <row r="59" spans="2:5" x14ac:dyDescent="0.3">
      <c r="B59" s="101"/>
      <c r="C59" s="6" t="s">
        <v>12</v>
      </c>
      <c r="D59" s="7"/>
      <c r="E59" s="13"/>
    </row>
    <row r="60" spans="2:5" ht="41.4" x14ac:dyDescent="0.3">
      <c r="B60" s="101"/>
      <c r="C60" s="14" t="s">
        <v>13</v>
      </c>
      <c r="D60" s="15">
        <v>0.5</v>
      </c>
      <c r="E60" s="17" t="s">
        <v>69</v>
      </c>
    </row>
    <row r="61" spans="2:5" ht="41.4" x14ac:dyDescent="0.3">
      <c r="B61" s="101"/>
      <c r="C61" s="14" t="s">
        <v>14</v>
      </c>
      <c r="D61" s="15">
        <v>0.8</v>
      </c>
      <c r="E61" s="17" t="s">
        <v>70</v>
      </c>
    </row>
    <row r="62" spans="2:5" x14ac:dyDescent="0.3">
      <c r="B62" s="101"/>
      <c r="C62" s="14" t="s">
        <v>15</v>
      </c>
      <c r="D62" s="15">
        <v>1.1000000000000001</v>
      </c>
      <c r="E62" s="17" t="s">
        <v>71</v>
      </c>
    </row>
    <row r="63" spans="2:5" ht="41.4" x14ac:dyDescent="0.3">
      <c r="B63" s="101"/>
      <c r="C63" s="14" t="s">
        <v>16</v>
      </c>
      <c r="D63" s="15">
        <v>1.3</v>
      </c>
      <c r="E63" s="17" t="s">
        <v>72</v>
      </c>
    </row>
    <row r="64" spans="2:5" x14ac:dyDescent="0.3">
      <c r="D64" s="18"/>
      <c r="E64" s="11"/>
    </row>
    <row r="65" spans="2:5" x14ac:dyDescent="0.3">
      <c r="B65" s="101"/>
      <c r="C65" s="19" t="s">
        <v>17</v>
      </c>
      <c r="D65" s="7" t="s">
        <v>89</v>
      </c>
      <c r="E65" s="13"/>
    </row>
    <row r="66" spans="2:5" s="11" customFormat="1" ht="27.6" x14ac:dyDescent="0.3">
      <c r="B66" s="101"/>
      <c r="C66" s="14" t="s">
        <v>18</v>
      </c>
      <c r="D66" s="15">
        <v>1.1000000000000001</v>
      </c>
      <c r="E66" s="17" t="s">
        <v>91</v>
      </c>
    </row>
    <row r="67" spans="2:5" s="11" customFormat="1" ht="55.2" x14ac:dyDescent="0.3">
      <c r="B67" s="101"/>
      <c r="C67" s="14" t="s">
        <v>19</v>
      </c>
      <c r="D67" s="15">
        <v>0.9</v>
      </c>
      <c r="E67" s="17" t="s">
        <v>92</v>
      </c>
    </row>
    <row r="68" spans="2:5" s="11" customFormat="1" ht="41.4" x14ac:dyDescent="0.3">
      <c r="B68" s="101"/>
      <c r="C68" s="14" t="s">
        <v>20</v>
      </c>
      <c r="D68" s="15">
        <v>0.7</v>
      </c>
      <c r="E68" s="17" t="s">
        <v>59</v>
      </c>
    </row>
    <row r="69" spans="2:5" x14ac:dyDescent="0.3">
      <c r="B69" s="101"/>
      <c r="C69" s="9" t="s">
        <v>21</v>
      </c>
      <c r="D69" s="5">
        <v>0.5</v>
      </c>
      <c r="E69" s="17" t="s">
        <v>58</v>
      </c>
    </row>
    <row r="70" spans="2:5" x14ac:dyDescent="0.3">
      <c r="E70" s="11"/>
    </row>
    <row r="71" spans="2:5" x14ac:dyDescent="0.3">
      <c r="B71" s="102"/>
      <c r="C71" s="20" t="s">
        <v>43</v>
      </c>
      <c r="D71" s="7" t="s">
        <v>89</v>
      </c>
      <c r="E71" s="13"/>
    </row>
    <row r="72" spans="2:5" s="11" customFormat="1" ht="27.6" x14ac:dyDescent="0.3">
      <c r="B72" s="103"/>
      <c r="C72" s="14" t="s">
        <v>44</v>
      </c>
      <c r="D72" s="15">
        <v>0</v>
      </c>
      <c r="E72" s="21" t="s">
        <v>61</v>
      </c>
    </row>
    <row r="73" spans="2:5" ht="41.4" x14ac:dyDescent="0.3">
      <c r="B73" s="103"/>
      <c r="C73" s="22" t="s">
        <v>22</v>
      </c>
      <c r="D73" s="15">
        <v>1</v>
      </c>
      <c r="E73" s="21" t="s">
        <v>60</v>
      </c>
    </row>
    <row r="74" spans="2:5" ht="55.2" x14ac:dyDescent="0.3">
      <c r="B74" s="103"/>
      <c r="C74" s="14" t="s">
        <v>23</v>
      </c>
      <c r="D74" s="15">
        <v>1.0900000000000001</v>
      </c>
      <c r="E74" s="21" t="s">
        <v>63</v>
      </c>
    </row>
    <row r="75" spans="2:5" ht="41.4" x14ac:dyDescent="0.3">
      <c r="B75" s="103"/>
      <c r="C75" s="22" t="s">
        <v>24</v>
      </c>
      <c r="D75" s="15">
        <v>1.05</v>
      </c>
      <c r="E75" s="21" t="s">
        <v>62</v>
      </c>
    </row>
    <row r="76" spans="2:5" ht="69" x14ac:dyDescent="0.3">
      <c r="B76" s="103"/>
      <c r="C76" s="22" t="s">
        <v>32</v>
      </c>
      <c r="D76" s="15">
        <v>1.1100000000000001</v>
      </c>
      <c r="E76" s="21" t="s">
        <v>64</v>
      </c>
    </row>
    <row r="77" spans="2:5" ht="55.2" x14ac:dyDescent="0.3">
      <c r="B77" s="103"/>
      <c r="C77" s="22" t="s">
        <v>45</v>
      </c>
      <c r="D77" s="15">
        <v>1.0900000000000001</v>
      </c>
      <c r="E77" s="21" t="s">
        <v>65</v>
      </c>
    </row>
    <row r="78" spans="2:5" ht="55.2" x14ac:dyDescent="0.3">
      <c r="B78" s="103"/>
      <c r="C78" s="22" t="s">
        <v>46</v>
      </c>
      <c r="D78" s="15">
        <v>1.33</v>
      </c>
      <c r="E78" s="21" t="s">
        <v>66</v>
      </c>
    </row>
    <row r="79" spans="2:5" ht="41.4" x14ac:dyDescent="0.3">
      <c r="B79" s="103"/>
      <c r="C79" s="22" t="s">
        <v>47</v>
      </c>
      <c r="D79" s="15">
        <v>1.54</v>
      </c>
      <c r="E79" s="21" t="s">
        <v>67</v>
      </c>
    </row>
    <row r="80" spans="2:5" ht="27.6" x14ac:dyDescent="0.3">
      <c r="B80" s="104"/>
      <c r="C80" s="14" t="s">
        <v>25</v>
      </c>
      <c r="D80" s="15">
        <v>1.67</v>
      </c>
      <c r="E80" s="21" t="s">
        <v>68</v>
      </c>
    </row>
    <row r="81" x14ac:dyDescent="0.3"/>
    <row r="82" x14ac:dyDescent="0.3"/>
    <row r="83" x14ac:dyDescent="0.3"/>
    <row r="84" x14ac:dyDescent="0.3"/>
  </sheetData>
  <sheetProtection algorithmName="SHA-512" hashValue="t2ZPOXsSGHI76anmcmwT22cxzm3fhPgp931r2y+hp5QYzbDRjXBhsLktaS1/EGOzgm51ps4/HXPnMMN2dBUIxw==" saltValue="jfCw82TXL3g4yAYBssBiYQ==" spinCount="100000" sheet="1" objects="1" scenarios="1"/>
  <mergeCells count="11">
    <mergeCell ref="B71:B80"/>
    <mergeCell ref="E35:E40"/>
    <mergeCell ref="D17:E28"/>
    <mergeCell ref="C29:E32"/>
    <mergeCell ref="B34:B40"/>
    <mergeCell ref="B42:B57"/>
    <mergeCell ref="D2:E2"/>
    <mergeCell ref="D3:E9"/>
    <mergeCell ref="C10:E12"/>
    <mergeCell ref="B59:B63"/>
    <mergeCell ref="B65:B69"/>
  </mergeCells>
  <pageMargins left="0.70866141732283472" right="0.70866141732283472" top="0.74803149606299213" bottom="0.74803149606299213" header="0.31496062992125984" footer="0.31496062992125984"/>
  <pageSetup scale="95" orientation="landscape" r:id="rId1"/>
  <headerFooter>
    <oddFooter>&amp;CPágina &amp;P de &amp;N</oddFooter>
  </headerFooter>
  <rowBreaks count="3" manualBreakCount="3">
    <brk id="33" max="16383" man="1"/>
    <brk id="58" max="16383" man="1"/>
    <brk id="70"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S45"/>
  <sheetViews>
    <sheetView zoomScale="82" zoomScaleNormal="100" workbookViewId="0"/>
  </sheetViews>
  <sheetFormatPr baseColWidth="10" defaultColWidth="0" defaultRowHeight="14.4" zeroHeight="1" x14ac:dyDescent="0.3"/>
  <cols>
    <col min="1" max="1" width="3.6640625" style="62" customWidth="1"/>
    <col min="2" max="2" width="17" style="62" customWidth="1"/>
    <col min="3" max="3" width="18.88671875" style="62" customWidth="1"/>
    <col min="4" max="4" width="4.6640625" style="62" customWidth="1"/>
    <col min="5" max="5" width="19" style="62" customWidth="1"/>
    <col min="6" max="6" width="7.88671875" style="93" customWidth="1"/>
    <col min="7" max="7" width="14.5546875" style="62" customWidth="1"/>
    <col min="8" max="8" width="6.6640625" style="62" customWidth="1"/>
    <col min="9" max="9" width="14.6640625" style="62" customWidth="1"/>
    <col min="10" max="10" width="6.6640625" style="62" customWidth="1"/>
    <col min="11" max="11" width="31.44140625" style="62" customWidth="1"/>
    <col min="12" max="12" width="6.33203125" style="62" customWidth="1"/>
    <col min="13" max="13" width="25.88671875" style="62" customWidth="1"/>
    <col min="14" max="14" width="4.6640625" style="61" customWidth="1"/>
    <col min="15" max="15" width="11.44140625" style="61" customWidth="1"/>
    <col min="16" max="19" width="0" style="62" hidden="1" customWidth="1"/>
    <col min="20" max="16384" width="11.44140625" style="62" hidden="1"/>
  </cols>
  <sheetData>
    <row r="1" spans="1:19" ht="5.0999999999999996" customHeight="1" x14ac:dyDescent="0.3">
      <c r="A1" s="61"/>
      <c r="B1" s="61"/>
      <c r="C1" s="61"/>
      <c r="D1" s="61"/>
      <c r="E1" s="61"/>
      <c r="F1" s="90"/>
      <c r="G1" s="61"/>
      <c r="H1" s="61"/>
      <c r="I1" s="61"/>
      <c r="J1" s="61"/>
      <c r="K1" s="61"/>
      <c r="L1" s="61"/>
    </row>
    <row r="2" spans="1:19" ht="21" x14ac:dyDescent="0.4">
      <c r="A2" s="61"/>
      <c r="B2" s="61"/>
      <c r="C2" s="63" t="s">
        <v>109</v>
      </c>
      <c r="D2" s="61"/>
      <c r="E2" s="61"/>
      <c r="F2" s="90"/>
      <c r="G2" s="61"/>
      <c r="H2" s="61"/>
      <c r="I2" s="61"/>
      <c r="J2" s="61"/>
      <c r="K2" s="61"/>
      <c r="L2" s="61"/>
      <c r="M2" s="106" t="s">
        <v>108</v>
      </c>
      <c r="N2" s="106"/>
    </row>
    <row r="3" spans="1:19" ht="16.2" x14ac:dyDescent="0.3">
      <c r="A3" s="61"/>
      <c r="B3" s="61"/>
      <c r="C3" s="64" t="s">
        <v>110</v>
      </c>
      <c r="D3" s="61"/>
      <c r="E3" s="61"/>
      <c r="F3" s="90"/>
      <c r="G3" s="61"/>
      <c r="H3" s="61"/>
      <c r="I3" s="61"/>
      <c r="J3" s="61"/>
      <c r="K3" s="61"/>
      <c r="L3" s="61"/>
      <c r="M3" s="65"/>
      <c r="N3" s="65"/>
    </row>
    <row r="4" spans="1:19" x14ac:dyDescent="0.3">
      <c r="A4" s="61"/>
      <c r="B4" s="61"/>
      <c r="C4" s="61"/>
      <c r="D4" s="61"/>
      <c r="E4" s="61"/>
      <c r="F4" s="90"/>
      <c r="G4" s="61"/>
      <c r="H4" s="61"/>
      <c r="I4" s="61"/>
      <c r="J4" s="110" t="s">
        <v>103</v>
      </c>
      <c r="K4" s="111"/>
      <c r="L4" s="111"/>
      <c r="M4" s="111"/>
      <c r="N4" s="112"/>
    </row>
    <row r="5" spans="1:19" ht="15" customHeight="1" x14ac:dyDescent="0.3">
      <c r="A5" s="61"/>
      <c r="B5" s="61"/>
      <c r="C5" s="128" t="s">
        <v>30</v>
      </c>
      <c r="D5" s="128"/>
      <c r="E5" s="129" t="s">
        <v>102</v>
      </c>
      <c r="F5" s="129"/>
      <c r="G5" s="129"/>
      <c r="H5" s="129"/>
      <c r="I5" s="66"/>
      <c r="J5" s="113"/>
      <c r="K5" s="114"/>
      <c r="L5" s="114"/>
      <c r="M5" s="114"/>
      <c r="N5" s="115"/>
    </row>
    <row r="6" spans="1:19" x14ac:dyDescent="0.3">
      <c r="A6" s="61"/>
      <c r="B6" s="61"/>
      <c r="C6" s="128" t="s">
        <v>31</v>
      </c>
      <c r="D6" s="128"/>
      <c r="E6" s="129" t="s">
        <v>31</v>
      </c>
      <c r="F6" s="129"/>
      <c r="G6" s="129"/>
      <c r="H6" s="129"/>
      <c r="I6" s="66"/>
      <c r="J6" s="113"/>
      <c r="K6" s="114"/>
      <c r="L6" s="114"/>
      <c r="M6" s="114"/>
      <c r="N6" s="115"/>
      <c r="P6" s="67"/>
      <c r="Q6" s="67"/>
      <c r="R6" s="67"/>
      <c r="S6" s="67"/>
    </row>
    <row r="7" spans="1:19" x14ac:dyDescent="0.3">
      <c r="A7" s="61"/>
      <c r="B7" s="61"/>
      <c r="C7" s="128" t="s">
        <v>42</v>
      </c>
      <c r="D7" s="128"/>
      <c r="E7" s="129" t="s">
        <v>42</v>
      </c>
      <c r="F7" s="129"/>
      <c r="G7" s="129"/>
      <c r="H7" s="129"/>
      <c r="I7" s="66"/>
      <c r="J7" s="113"/>
      <c r="K7" s="114"/>
      <c r="L7" s="114"/>
      <c r="M7" s="114"/>
      <c r="N7" s="115"/>
      <c r="P7" s="67"/>
      <c r="Q7" s="67"/>
      <c r="R7" s="67"/>
      <c r="S7" s="67"/>
    </row>
    <row r="8" spans="1:19" x14ac:dyDescent="0.3">
      <c r="A8" s="61"/>
      <c r="B8" s="61"/>
      <c r="C8" s="61"/>
      <c r="D8" s="68"/>
      <c r="E8" s="68"/>
      <c r="F8" s="94"/>
      <c r="G8" s="68"/>
      <c r="H8" s="61"/>
      <c r="I8" s="69"/>
      <c r="J8" s="113"/>
      <c r="K8" s="114"/>
      <c r="L8" s="114"/>
      <c r="M8" s="114"/>
      <c r="N8" s="115"/>
      <c r="P8" s="67"/>
      <c r="Q8" s="67"/>
      <c r="R8" s="67"/>
      <c r="S8" s="67"/>
    </row>
    <row r="9" spans="1:19" ht="21.9" customHeight="1" x14ac:dyDescent="0.3">
      <c r="A9" s="61"/>
      <c r="B9" s="61"/>
      <c r="C9" s="132" t="s">
        <v>94</v>
      </c>
      <c r="D9" s="132"/>
      <c r="E9" s="133">
        <v>1</v>
      </c>
      <c r="F9" s="133"/>
      <c r="G9" s="70"/>
      <c r="H9" s="70"/>
      <c r="I9" s="61"/>
      <c r="J9" s="113"/>
      <c r="K9" s="114"/>
      <c r="L9" s="114"/>
      <c r="M9" s="114"/>
      <c r="N9" s="115"/>
      <c r="P9" s="67"/>
      <c r="Q9" s="67"/>
      <c r="R9" s="67"/>
      <c r="S9" s="67"/>
    </row>
    <row r="10" spans="1:19" ht="21.9" customHeight="1" x14ac:dyDescent="0.3">
      <c r="A10" s="61"/>
      <c r="B10" s="61"/>
      <c r="C10" s="130" t="s">
        <v>95</v>
      </c>
      <c r="D10" s="131"/>
      <c r="E10" s="28" t="str">
        <f>IF(E9=1,"1800",IF(E9=2,"1600",IF(E9=3,"2000",IF(E9=4,"1500",IF(E9=5,"1400",IF(E9=6,"1800"))))))</f>
        <v>1800</v>
      </c>
      <c r="F10" s="95" t="s">
        <v>1</v>
      </c>
      <c r="G10" s="71"/>
      <c r="H10" s="61"/>
      <c r="I10" s="72"/>
      <c r="J10" s="113"/>
      <c r="K10" s="114"/>
      <c r="L10" s="114"/>
      <c r="M10" s="114"/>
      <c r="N10" s="115"/>
      <c r="P10" s="67"/>
      <c r="Q10" s="67"/>
      <c r="R10" s="67"/>
      <c r="S10" s="67"/>
    </row>
    <row r="11" spans="1:19" s="61" customFormat="1" ht="17.399999999999999" customHeight="1" x14ac:dyDescent="0.3">
      <c r="C11" s="73"/>
      <c r="D11" s="73"/>
      <c r="E11" s="74"/>
      <c r="F11" s="75"/>
      <c r="G11" s="71"/>
      <c r="I11" s="72"/>
      <c r="J11" s="116"/>
      <c r="K11" s="117"/>
      <c r="L11" s="117"/>
      <c r="M11" s="117"/>
      <c r="N11" s="118"/>
      <c r="P11" s="76"/>
      <c r="Q11" s="76"/>
      <c r="R11" s="76"/>
      <c r="S11" s="76"/>
    </row>
    <row r="12" spans="1:19" s="25" customFormat="1" ht="15.75" customHeight="1" x14ac:dyDescent="0.35">
      <c r="A12" s="35" t="s">
        <v>96</v>
      </c>
      <c r="C12" s="31"/>
      <c r="D12" s="31"/>
      <c r="E12" s="32"/>
      <c r="F12" s="33"/>
      <c r="G12" s="29"/>
      <c r="I12" s="30"/>
      <c r="J12" s="36"/>
      <c r="K12" s="36"/>
      <c r="L12" s="36"/>
      <c r="M12" s="36"/>
      <c r="N12" s="34"/>
      <c r="P12" s="34"/>
      <c r="Q12" s="34"/>
      <c r="R12" s="34"/>
      <c r="S12" s="34"/>
    </row>
    <row r="13" spans="1:19" s="25" customFormat="1" ht="15.75" customHeight="1" x14ac:dyDescent="0.3">
      <c r="A13" s="121" t="s">
        <v>97</v>
      </c>
      <c r="B13" s="121"/>
      <c r="C13" s="121"/>
      <c r="D13" s="121"/>
      <c r="E13" s="121"/>
      <c r="F13" s="121"/>
      <c r="G13" s="121"/>
      <c r="H13" s="121"/>
      <c r="I13" s="121"/>
      <c r="J13" s="121"/>
      <c r="K13" s="121"/>
      <c r="L13" s="121"/>
      <c r="M13" s="121"/>
      <c r="N13" s="121"/>
      <c r="P13" s="34"/>
      <c r="Q13" s="34"/>
      <c r="R13" s="34"/>
      <c r="S13" s="34"/>
    </row>
    <row r="14" spans="1:19" s="25" customFormat="1" ht="7.2" customHeight="1" x14ac:dyDescent="0.3">
      <c r="C14" s="37"/>
      <c r="D14" s="37"/>
      <c r="E14" s="38"/>
      <c r="F14" s="38"/>
      <c r="G14" s="29"/>
      <c r="I14" s="30"/>
      <c r="J14" s="36"/>
      <c r="K14" s="36"/>
      <c r="L14" s="36"/>
      <c r="M14" s="36"/>
      <c r="N14" s="34"/>
      <c r="P14" s="34"/>
      <c r="Q14" s="34"/>
      <c r="R14" s="34"/>
      <c r="S14" s="34"/>
    </row>
    <row r="15" spans="1:19" s="26" customFormat="1" ht="32.25" customHeight="1" x14ac:dyDescent="0.3">
      <c r="A15" s="125" t="s">
        <v>98</v>
      </c>
      <c r="B15" s="125"/>
      <c r="C15" s="125"/>
      <c r="D15" s="125"/>
      <c r="E15" s="123" t="s">
        <v>104</v>
      </c>
      <c r="F15" s="123"/>
      <c r="G15" s="123" t="s">
        <v>105</v>
      </c>
      <c r="H15" s="123"/>
      <c r="I15" s="124" t="s">
        <v>106</v>
      </c>
      <c r="J15" s="124"/>
      <c r="K15" s="125" t="s">
        <v>107</v>
      </c>
      <c r="L15" s="125"/>
      <c r="M15" s="124" t="s">
        <v>39</v>
      </c>
      <c r="N15" s="124"/>
      <c r="O15" s="25"/>
      <c r="P15" s="27"/>
      <c r="Q15" s="27"/>
      <c r="R15" s="27"/>
      <c r="S15" s="27"/>
    </row>
    <row r="16" spans="1:19" s="26" customFormat="1" ht="15.75" customHeight="1" x14ac:dyDescent="0.3">
      <c r="A16" s="40" t="s">
        <v>34</v>
      </c>
      <c r="B16" s="40"/>
      <c r="C16" s="41">
        <f>SUM(C23:C32)</f>
        <v>0</v>
      </c>
      <c r="D16" s="42" t="s">
        <v>0</v>
      </c>
      <c r="E16" s="39" t="s">
        <v>35</v>
      </c>
      <c r="F16" s="43">
        <v>1</v>
      </c>
      <c r="G16" s="39" t="s">
        <v>36</v>
      </c>
      <c r="H16" s="43">
        <v>1</v>
      </c>
      <c r="I16" s="42" t="s">
        <v>19</v>
      </c>
      <c r="J16" s="43">
        <v>1</v>
      </c>
      <c r="K16" s="42" t="s">
        <v>37</v>
      </c>
      <c r="L16" s="43">
        <v>1</v>
      </c>
      <c r="M16" s="41">
        <f>C16*$E$10*F16*H16*J16/L16</f>
        <v>0</v>
      </c>
      <c r="N16" s="44" t="s">
        <v>26</v>
      </c>
      <c r="O16" s="25"/>
      <c r="P16" s="27"/>
      <c r="Q16" s="27"/>
      <c r="R16" s="27"/>
      <c r="S16" s="27"/>
    </row>
    <row r="17" spans="1:19" s="61" customFormat="1" ht="15.75" customHeight="1" x14ac:dyDescent="0.3">
      <c r="C17" s="78"/>
      <c r="D17" s="78"/>
      <c r="E17" s="79"/>
      <c r="F17" s="79"/>
      <c r="G17" s="71"/>
      <c r="I17" s="72"/>
      <c r="J17" s="77"/>
      <c r="K17" s="77"/>
      <c r="L17" s="77"/>
      <c r="M17" s="77"/>
      <c r="N17" s="76"/>
      <c r="P17" s="76"/>
      <c r="Q17" s="76"/>
      <c r="R17" s="76"/>
      <c r="S17" s="76"/>
    </row>
    <row r="18" spans="1:19" s="25" customFormat="1" ht="15.75" customHeight="1" x14ac:dyDescent="0.35">
      <c r="A18" s="35" t="s">
        <v>99</v>
      </c>
      <c r="C18" s="37"/>
      <c r="D18" s="37"/>
      <c r="E18" s="38"/>
      <c r="F18" s="38"/>
      <c r="G18" s="29"/>
      <c r="I18" s="30"/>
      <c r="J18" s="36"/>
      <c r="K18" s="36"/>
      <c r="L18" s="36"/>
      <c r="M18" s="36"/>
      <c r="N18" s="34"/>
      <c r="P18" s="34"/>
      <c r="Q18" s="34"/>
      <c r="R18" s="34"/>
      <c r="S18" s="34"/>
    </row>
    <row r="19" spans="1:19" s="25" customFormat="1" ht="15.75" customHeight="1" x14ac:dyDescent="0.3">
      <c r="A19" s="122" t="s">
        <v>100</v>
      </c>
      <c r="B19" s="122"/>
      <c r="C19" s="122"/>
      <c r="D19" s="122"/>
      <c r="E19" s="122"/>
      <c r="F19" s="122"/>
      <c r="G19" s="122"/>
      <c r="H19" s="122"/>
      <c r="I19" s="122"/>
      <c r="J19" s="122"/>
      <c r="K19" s="122"/>
      <c r="L19" s="122"/>
      <c r="M19" s="122"/>
      <c r="N19" s="122"/>
      <c r="P19" s="34"/>
      <c r="Q19" s="34"/>
      <c r="R19" s="34"/>
      <c r="S19" s="34"/>
    </row>
    <row r="20" spans="1:19" s="25" customFormat="1" ht="15.75" customHeight="1" x14ac:dyDescent="0.3">
      <c r="A20" s="122"/>
      <c r="B20" s="122"/>
      <c r="C20" s="122"/>
      <c r="D20" s="122"/>
      <c r="E20" s="122"/>
      <c r="F20" s="122"/>
      <c r="G20" s="122"/>
      <c r="H20" s="122"/>
      <c r="I20" s="122"/>
      <c r="J20" s="122"/>
      <c r="K20" s="122"/>
      <c r="L20" s="122"/>
      <c r="M20" s="122"/>
      <c r="N20" s="122"/>
      <c r="P20" s="34"/>
      <c r="Q20" s="34"/>
      <c r="R20" s="34"/>
      <c r="S20" s="34"/>
    </row>
    <row r="21" spans="1:19" s="25" customFormat="1" ht="9" customHeight="1" x14ac:dyDescent="0.3">
      <c r="F21" s="52"/>
      <c r="P21" s="34"/>
      <c r="Q21" s="34"/>
      <c r="R21" s="34"/>
      <c r="S21" s="34"/>
    </row>
    <row r="22" spans="1:19" s="26" customFormat="1" ht="34.5" customHeight="1" x14ac:dyDescent="0.3">
      <c r="A22" s="127" t="s">
        <v>33</v>
      </c>
      <c r="B22" s="127"/>
      <c r="C22" s="127" t="s">
        <v>101</v>
      </c>
      <c r="D22" s="127"/>
      <c r="E22" s="127" t="s">
        <v>104</v>
      </c>
      <c r="F22" s="127"/>
      <c r="G22" s="127" t="s">
        <v>105</v>
      </c>
      <c r="H22" s="127"/>
      <c r="I22" s="127" t="s">
        <v>106</v>
      </c>
      <c r="J22" s="127"/>
      <c r="K22" s="125" t="s">
        <v>107</v>
      </c>
      <c r="L22" s="125"/>
      <c r="M22" s="124" t="s">
        <v>39</v>
      </c>
      <c r="N22" s="124"/>
      <c r="O22" s="25"/>
    </row>
    <row r="23" spans="1:19" s="85" customFormat="1" ht="20.25" customHeight="1" x14ac:dyDescent="0.3">
      <c r="A23" s="80">
        <v>1</v>
      </c>
      <c r="B23" s="55"/>
      <c r="C23" s="56"/>
      <c r="D23" s="81" t="s">
        <v>0</v>
      </c>
      <c r="E23" s="82">
        <v>1</v>
      </c>
      <c r="F23" s="45" t="str">
        <f t="shared" ref="F23:F32" si="0">IF(E23=1,"0.6",IF(E23=2,"0.7",IF(E23=3,"0.8",IF(E23=4,"0.2",IF(E23=5,"0.5",IF(E23=6,"0.9",IF(E23=7,"0.2",IF(E23=8,"0.5",IF(E23=9,"0.7",IF(E23=10,"0.2",IF(E23=11,"0.5",IF(E23=12,"0.7",IF(E23=13,"0.2", IF(E23=14,"0.5",IF(E23=15,"0.9")))))))))))))))</f>
        <v>0.6</v>
      </c>
      <c r="G23" s="83">
        <v>1</v>
      </c>
      <c r="H23" s="45" t="str">
        <f t="shared" ref="H23:H32" si="1">IF(G23=1,"0.5", IF(G23=2,"0.8",IF(G23=3,"1.1",IF(G23=4,"1.3"))))</f>
        <v>0.5</v>
      </c>
      <c r="I23" s="83">
        <v>1</v>
      </c>
      <c r="J23" s="45" t="str">
        <f t="shared" ref="J23:J32" si="2">IF(I23=1,"1.1", IF(I23=2,"0.9",IF(I23=3,"0.7",IF(I23=4,"0.5"))))</f>
        <v>1.1</v>
      </c>
      <c r="K23" s="83">
        <v>1</v>
      </c>
      <c r="L23" s="45" t="str">
        <f>IF(K23=1,"0",IF(K23=2,"1",IF(K23=3,"1.09",IF(K23=4,"1.05",IF(K23=5,"1.11",IF(K23=6,"1.09",IF(K23=7,"1.33",IF(K23=8,"1.54",IF(K23=9,"1.67")))))))))</f>
        <v>0</v>
      </c>
      <c r="M23" s="46">
        <f>C23*$E$10*F23*H23*J23*L23</f>
        <v>0</v>
      </c>
      <c r="N23" s="47" t="s">
        <v>26</v>
      </c>
      <c r="O23" s="84"/>
    </row>
    <row r="24" spans="1:19" ht="20.25" customHeight="1" x14ac:dyDescent="0.3">
      <c r="A24" s="80">
        <v>2</v>
      </c>
      <c r="B24" s="57"/>
      <c r="C24" s="58"/>
      <c r="D24" s="81" t="s">
        <v>0</v>
      </c>
      <c r="E24" s="82">
        <v>1</v>
      </c>
      <c r="F24" s="45" t="str">
        <f t="shared" si="0"/>
        <v>0.6</v>
      </c>
      <c r="G24" s="83">
        <v>1</v>
      </c>
      <c r="H24" s="45" t="str">
        <f t="shared" si="1"/>
        <v>0.5</v>
      </c>
      <c r="I24" s="83">
        <v>1</v>
      </c>
      <c r="J24" s="45" t="str">
        <f t="shared" si="2"/>
        <v>1.1</v>
      </c>
      <c r="K24" s="83">
        <v>1</v>
      </c>
      <c r="L24" s="45" t="str">
        <f t="shared" ref="L24:L32" si="3">IF(K24=1,"0",IF(K24=2,"1",IF(K24=3,"1.09",IF(K24=4,"1.05",IF(K24=5,"1.11",IF(K24=6,"1.09",IF(K24=7,"1.33",IF(K24=8,"1.54",IF(K24=9,"1.67")))))))))</f>
        <v>0</v>
      </c>
      <c r="M24" s="46">
        <f t="shared" ref="M24:M32" si="4">C24*$E$10*F24*H24*J24*L24</f>
        <v>0</v>
      </c>
      <c r="N24" s="47" t="s">
        <v>26</v>
      </c>
    </row>
    <row r="25" spans="1:19" ht="20.25" customHeight="1" x14ac:dyDescent="0.3">
      <c r="A25" s="80">
        <v>3</v>
      </c>
      <c r="B25" s="57"/>
      <c r="C25" s="58"/>
      <c r="D25" s="81" t="s">
        <v>0</v>
      </c>
      <c r="E25" s="82">
        <v>1</v>
      </c>
      <c r="F25" s="45" t="str">
        <f t="shared" si="0"/>
        <v>0.6</v>
      </c>
      <c r="G25" s="83">
        <v>1</v>
      </c>
      <c r="H25" s="45" t="str">
        <f t="shared" si="1"/>
        <v>0.5</v>
      </c>
      <c r="I25" s="83">
        <v>1</v>
      </c>
      <c r="J25" s="45" t="str">
        <f t="shared" si="2"/>
        <v>1.1</v>
      </c>
      <c r="K25" s="83">
        <v>1</v>
      </c>
      <c r="L25" s="45" t="str">
        <f t="shared" si="3"/>
        <v>0</v>
      </c>
      <c r="M25" s="46">
        <f t="shared" si="4"/>
        <v>0</v>
      </c>
      <c r="N25" s="47" t="s">
        <v>26</v>
      </c>
    </row>
    <row r="26" spans="1:19" ht="20.25" customHeight="1" x14ac:dyDescent="0.3">
      <c r="A26" s="80">
        <v>4</v>
      </c>
      <c r="B26" s="57"/>
      <c r="C26" s="58"/>
      <c r="D26" s="81" t="s">
        <v>0</v>
      </c>
      <c r="E26" s="82">
        <v>1</v>
      </c>
      <c r="F26" s="45" t="str">
        <f t="shared" si="0"/>
        <v>0.6</v>
      </c>
      <c r="G26" s="83">
        <v>1</v>
      </c>
      <c r="H26" s="45" t="str">
        <f t="shared" si="1"/>
        <v>0.5</v>
      </c>
      <c r="I26" s="83">
        <v>1</v>
      </c>
      <c r="J26" s="45" t="str">
        <f t="shared" si="2"/>
        <v>1.1</v>
      </c>
      <c r="K26" s="83">
        <v>1</v>
      </c>
      <c r="L26" s="45" t="str">
        <f t="shared" si="3"/>
        <v>0</v>
      </c>
      <c r="M26" s="46">
        <f t="shared" si="4"/>
        <v>0</v>
      </c>
      <c r="N26" s="47" t="s">
        <v>26</v>
      </c>
    </row>
    <row r="27" spans="1:19" ht="20.25" customHeight="1" x14ac:dyDescent="0.3">
      <c r="A27" s="80">
        <v>5</v>
      </c>
      <c r="B27" s="57"/>
      <c r="C27" s="58"/>
      <c r="D27" s="81" t="s">
        <v>0</v>
      </c>
      <c r="E27" s="82">
        <v>1</v>
      </c>
      <c r="F27" s="45" t="str">
        <f t="shared" si="0"/>
        <v>0.6</v>
      </c>
      <c r="G27" s="83">
        <v>1</v>
      </c>
      <c r="H27" s="45" t="str">
        <f t="shared" si="1"/>
        <v>0.5</v>
      </c>
      <c r="I27" s="83">
        <v>1</v>
      </c>
      <c r="J27" s="45" t="str">
        <f t="shared" si="2"/>
        <v>1.1</v>
      </c>
      <c r="K27" s="83">
        <v>1</v>
      </c>
      <c r="L27" s="45" t="str">
        <f t="shared" si="3"/>
        <v>0</v>
      </c>
      <c r="M27" s="46">
        <f t="shared" si="4"/>
        <v>0</v>
      </c>
      <c r="N27" s="47" t="s">
        <v>26</v>
      </c>
    </row>
    <row r="28" spans="1:19" ht="20.25" customHeight="1" x14ac:dyDescent="0.3">
      <c r="A28" s="80">
        <v>6</v>
      </c>
      <c r="B28" s="57"/>
      <c r="C28" s="58"/>
      <c r="D28" s="81" t="s">
        <v>0</v>
      </c>
      <c r="E28" s="82">
        <v>1</v>
      </c>
      <c r="F28" s="45" t="str">
        <f t="shared" si="0"/>
        <v>0.6</v>
      </c>
      <c r="G28" s="83">
        <v>1</v>
      </c>
      <c r="H28" s="45" t="str">
        <f t="shared" si="1"/>
        <v>0.5</v>
      </c>
      <c r="I28" s="83">
        <v>1</v>
      </c>
      <c r="J28" s="45" t="str">
        <f t="shared" si="2"/>
        <v>1.1</v>
      </c>
      <c r="K28" s="83">
        <v>1</v>
      </c>
      <c r="L28" s="45" t="str">
        <f t="shared" si="3"/>
        <v>0</v>
      </c>
      <c r="M28" s="46">
        <f t="shared" si="4"/>
        <v>0</v>
      </c>
      <c r="N28" s="47" t="s">
        <v>26</v>
      </c>
    </row>
    <row r="29" spans="1:19" ht="20.25" customHeight="1" x14ac:dyDescent="0.3">
      <c r="A29" s="80">
        <v>7</v>
      </c>
      <c r="B29" s="57"/>
      <c r="C29" s="58"/>
      <c r="D29" s="81" t="s">
        <v>0</v>
      </c>
      <c r="E29" s="82">
        <v>1</v>
      </c>
      <c r="F29" s="45" t="str">
        <f t="shared" si="0"/>
        <v>0.6</v>
      </c>
      <c r="G29" s="83">
        <v>1</v>
      </c>
      <c r="H29" s="45" t="str">
        <f t="shared" si="1"/>
        <v>0.5</v>
      </c>
      <c r="I29" s="83">
        <v>1</v>
      </c>
      <c r="J29" s="45" t="str">
        <f t="shared" si="2"/>
        <v>1.1</v>
      </c>
      <c r="K29" s="83">
        <v>1</v>
      </c>
      <c r="L29" s="45" t="str">
        <f t="shared" si="3"/>
        <v>0</v>
      </c>
      <c r="M29" s="46">
        <f t="shared" si="4"/>
        <v>0</v>
      </c>
      <c r="N29" s="47" t="s">
        <v>26</v>
      </c>
    </row>
    <row r="30" spans="1:19" ht="20.25" customHeight="1" x14ac:dyDescent="0.3">
      <c r="A30" s="80">
        <v>8</v>
      </c>
      <c r="B30" s="57"/>
      <c r="C30" s="58"/>
      <c r="D30" s="81" t="s">
        <v>0</v>
      </c>
      <c r="E30" s="82">
        <v>1</v>
      </c>
      <c r="F30" s="45" t="str">
        <f t="shared" si="0"/>
        <v>0.6</v>
      </c>
      <c r="G30" s="83">
        <v>1</v>
      </c>
      <c r="H30" s="45" t="str">
        <f t="shared" si="1"/>
        <v>0.5</v>
      </c>
      <c r="I30" s="83">
        <v>1</v>
      </c>
      <c r="J30" s="45" t="str">
        <f t="shared" si="2"/>
        <v>1.1</v>
      </c>
      <c r="K30" s="83">
        <v>1</v>
      </c>
      <c r="L30" s="45" t="str">
        <f t="shared" si="3"/>
        <v>0</v>
      </c>
      <c r="M30" s="46">
        <f t="shared" si="4"/>
        <v>0</v>
      </c>
      <c r="N30" s="47" t="s">
        <v>26</v>
      </c>
    </row>
    <row r="31" spans="1:19" ht="20.25" customHeight="1" x14ac:dyDescent="0.3">
      <c r="A31" s="80">
        <v>9</v>
      </c>
      <c r="B31" s="57"/>
      <c r="C31" s="58"/>
      <c r="D31" s="81" t="s">
        <v>0</v>
      </c>
      <c r="E31" s="82">
        <v>1</v>
      </c>
      <c r="F31" s="45" t="str">
        <f t="shared" si="0"/>
        <v>0.6</v>
      </c>
      <c r="G31" s="83">
        <v>1</v>
      </c>
      <c r="H31" s="45" t="str">
        <f t="shared" si="1"/>
        <v>0.5</v>
      </c>
      <c r="I31" s="83">
        <v>1</v>
      </c>
      <c r="J31" s="45" t="str">
        <f t="shared" si="2"/>
        <v>1.1</v>
      </c>
      <c r="K31" s="83">
        <v>1</v>
      </c>
      <c r="L31" s="45" t="str">
        <f t="shared" si="3"/>
        <v>0</v>
      </c>
      <c r="M31" s="46">
        <f t="shared" si="4"/>
        <v>0</v>
      </c>
      <c r="N31" s="47" t="s">
        <v>26</v>
      </c>
    </row>
    <row r="32" spans="1:19" ht="20.25" customHeight="1" thickBot="1" x14ac:dyDescent="0.35">
      <c r="A32" s="86">
        <v>10</v>
      </c>
      <c r="B32" s="59"/>
      <c r="C32" s="60"/>
      <c r="D32" s="87" t="s">
        <v>0</v>
      </c>
      <c r="E32" s="88">
        <v>4</v>
      </c>
      <c r="F32" s="48" t="str">
        <f t="shared" si="0"/>
        <v>0.2</v>
      </c>
      <c r="G32" s="89">
        <v>1</v>
      </c>
      <c r="H32" s="48" t="str">
        <f t="shared" si="1"/>
        <v>0.5</v>
      </c>
      <c r="I32" s="89">
        <v>1</v>
      </c>
      <c r="J32" s="48" t="str">
        <f t="shared" si="2"/>
        <v>1.1</v>
      </c>
      <c r="K32" s="89">
        <v>1</v>
      </c>
      <c r="L32" s="48" t="str">
        <f t="shared" si="3"/>
        <v>0</v>
      </c>
      <c r="M32" s="49">
        <f t="shared" si="4"/>
        <v>0</v>
      </c>
      <c r="N32" s="50" t="s">
        <v>26</v>
      </c>
    </row>
    <row r="33" spans="1:15" s="26" customFormat="1" ht="20.100000000000001" customHeight="1" x14ac:dyDescent="0.3">
      <c r="A33" s="107" t="s">
        <v>38</v>
      </c>
      <c r="B33" s="108"/>
      <c r="C33" s="108"/>
      <c r="D33" s="108"/>
      <c r="E33" s="108"/>
      <c r="F33" s="108"/>
      <c r="G33" s="108"/>
      <c r="H33" s="108"/>
      <c r="I33" s="108"/>
      <c r="J33" s="108"/>
      <c r="K33" s="109"/>
      <c r="L33" s="126">
        <f>SUM(M23:M32)</f>
        <v>0</v>
      </c>
      <c r="M33" s="126"/>
      <c r="N33" s="51" t="s">
        <v>26</v>
      </c>
      <c r="O33" s="25"/>
    </row>
    <row r="34" spans="1:15" s="26" customFormat="1" ht="15" thickBot="1" x14ac:dyDescent="0.35">
      <c r="A34" s="25"/>
      <c r="B34" s="25"/>
      <c r="C34" s="25"/>
      <c r="D34" s="25"/>
      <c r="E34" s="25"/>
      <c r="F34" s="52"/>
      <c r="G34" s="25"/>
      <c r="H34" s="25"/>
      <c r="I34" s="52"/>
      <c r="J34" s="25"/>
      <c r="K34" s="25"/>
      <c r="L34" s="25"/>
      <c r="M34" s="25"/>
      <c r="N34" s="25"/>
      <c r="O34" s="25"/>
    </row>
    <row r="35" spans="1:15" s="26" customFormat="1" ht="20.100000000000001" customHeight="1" thickBot="1" x14ac:dyDescent="0.35">
      <c r="A35" s="25"/>
      <c r="B35" s="25"/>
      <c r="C35" s="25"/>
      <c r="D35" s="25"/>
      <c r="E35" s="25"/>
      <c r="F35" s="52"/>
      <c r="G35" s="25"/>
      <c r="H35" s="25"/>
      <c r="I35" s="52"/>
      <c r="J35" s="25"/>
      <c r="K35" s="119" t="s">
        <v>40</v>
      </c>
      <c r="L35" s="120"/>
      <c r="M35" s="53" t="str">
        <f>IF(M16&gt;0,(1-(L33/M16))*100,"0")</f>
        <v>0</v>
      </c>
      <c r="N35" s="54" t="s">
        <v>41</v>
      </c>
      <c r="O35" s="25"/>
    </row>
    <row r="36" spans="1:15" s="61" customFormat="1" x14ac:dyDescent="0.3">
      <c r="F36" s="90"/>
      <c r="I36" s="90"/>
    </row>
    <row r="37" spans="1:15" s="61" customFormat="1" x14ac:dyDescent="0.3">
      <c r="F37" s="90"/>
      <c r="I37" s="90"/>
    </row>
    <row r="38" spans="1:15" s="61" customFormat="1" x14ac:dyDescent="0.3">
      <c r="E38" s="91"/>
      <c r="F38" s="94"/>
      <c r="G38" s="91"/>
      <c r="H38" s="91"/>
      <c r="I38" s="90"/>
    </row>
    <row r="39" spans="1:15" hidden="1" x14ac:dyDescent="0.3">
      <c r="E39" s="92"/>
      <c r="F39" s="96"/>
      <c r="G39" s="92"/>
      <c r="H39" s="92"/>
      <c r="I39" s="93"/>
    </row>
    <row r="40" spans="1:15" hidden="1" x14ac:dyDescent="0.3">
      <c r="I40" s="93"/>
    </row>
    <row r="41" spans="1:15" hidden="1" x14ac:dyDescent="0.3">
      <c r="I41" s="93"/>
    </row>
    <row r="42" spans="1:15" hidden="1" x14ac:dyDescent="0.3">
      <c r="I42" s="93"/>
    </row>
    <row r="43" spans="1:15" hidden="1" x14ac:dyDescent="0.3">
      <c r="I43" s="93"/>
    </row>
    <row r="44" spans="1:15" hidden="1" x14ac:dyDescent="0.3">
      <c r="I44" s="93"/>
    </row>
    <row r="45" spans="1:15" hidden="1" x14ac:dyDescent="0.3">
      <c r="I45" s="93"/>
    </row>
  </sheetData>
  <sheetProtection algorithmName="SHA-512" hashValue="4xDyEuRUtoicwJiN2dgKTGKslGzW4lXdRyuDiwzelCEJPiCUw+hu2p4Z+3HU7tplZ35ASTu4Z4xuvgKLC194Yw==" saltValue="LWAZZiJ0Qds2Iwf+PkRKKg==" spinCount="100000" sheet="1"/>
  <mergeCells count="29">
    <mergeCell ref="A22:B22"/>
    <mergeCell ref="A15:D15"/>
    <mergeCell ref="C10:D10"/>
    <mergeCell ref="C9:D9"/>
    <mergeCell ref="I22:J22"/>
    <mergeCell ref="C22:D22"/>
    <mergeCell ref="E9:F9"/>
    <mergeCell ref="C5:D5"/>
    <mergeCell ref="C6:D6"/>
    <mergeCell ref="C7:D7"/>
    <mergeCell ref="E5:H5"/>
    <mergeCell ref="E6:H6"/>
    <mergeCell ref="E7:H7"/>
    <mergeCell ref="M2:N2"/>
    <mergeCell ref="A33:K33"/>
    <mergeCell ref="J4:N11"/>
    <mergeCell ref="K35:L35"/>
    <mergeCell ref="A13:N13"/>
    <mergeCell ref="A19:N20"/>
    <mergeCell ref="E15:F15"/>
    <mergeCell ref="G15:H15"/>
    <mergeCell ref="I15:J15"/>
    <mergeCell ref="K15:L15"/>
    <mergeCell ref="M15:N15"/>
    <mergeCell ref="K22:L22"/>
    <mergeCell ref="M22:N22"/>
    <mergeCell ref="L33:M33"/>
    <mergeCell ref="E22:F22"/>
    <mergeCell ref="G22:H22"/>
  </mergeCells>
  <pageMargins left="0.70866141732283472" right="0.70866141732283472" top="0.74803149606299213" bottom="0.74803149606299213" header="0.31496062992125984" footer="0.31496062992125984"/>
  <pageSetup scale="65" orientation="landscape" r:id="rId1"/>
  <headerFooter>
    <oddFooter>&amp;CPágina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9" r:id="rId4" name="Drop Down 55">
              <controlPr defaultSize="0" autoLine="0" autoPict="0">
                <anchor moveWithCells="1">
                  <from>
                    <xdr:col>4</xdr:col>
                    <xdr:colOff>0</xdr:colOff>
                    <xdr:row>31</xdr:row>
                    <xdr:rowOff>0</xdr:rowOff>
                  </from>
                  <to>
                    <xdr:col>5</xdr:col>
                    <xdr:colOff>129540</xdr:colOff>
                    <xdr:row>31</xdr:row>
                    <xdr:rowOff>236220</xdr:rowOff>
                  </to>
                </anchor>
              </controlPr>
            </control>
          </mc:Choice>
        </mc:AlternateContent>
        <mc:AlternateContent xmlns:mc="http://schemas.openxmlformats.org/markup-compatibility/2006">
          <mc:Choice Requires="x14">
            <control shapeId="1074" r:id="rId5" name="Drop Down 50">
              <controlPr defaultSize="0" autoLine="0" autoPict="0">
                <anchor moveWithCells="1">
                  <from>
                    <xdr:col>4</xdr:col>
                    <xdr:colOff>0</xdr:colOff>
                    <xdr:row>30</xdr:row>
                    <xdr:rowOff>0</xdr:rowOff>
                  </from>
                  <to>
                    <xdr:col>5</xdr:col>
                    <xdr:colOff>129540</xdr:colOff>
                    <xdr:row>30</xdr:row>
                    <xdr:rowOff>236220</xdr:rowOff>
                  </to>
                </anchor>
              </controlPr>
            </control>
          </mc:Choice>
        </mc:AlternateContent>
        <mc:AlternateContent xmlns:mc="http://schemas.openxmlformats.org/markup-compatibility/2006">
          <mc:Choice Requires="x14">
            <control shapeId="1069" r:id="rId6" name="Drop Down 45">
              <controlPr defaultSize="0" autoLine="0" autoPict="0">
                <anchor moveWithCells="1">
                  <from>
                    <xdr:col>4</xdr:col>
                    <xdr:colOff>0</xdr:colOff>
                    <xdr:row>29</xdr:row>
                    <xdr:rowOff>0</xdr:rowOff>
                  </from>
                  <to>
                    <xdr:col>5</xdr:col>
                    <xdr:colOff>129540</xdr:colOff>
                    <xdr:row>29</xdr:row>
                    <xdr:rowOff>236220</xdr:rowOff>
                  </to>
                </anchor>
              </controlPr>
            </control>
          </mc:Choice>
        </mc:AlternateContent>
        <mc:AlternateContent xmlns:mc="http://schemas.openxmlformats.org/markup-compatibility/2006">
          <mc:Choice Requires="x14">
            <control shapeId="1064" r:id="rId7" name="Drop Down 40">
              <controlPr defaultSize="0" autoLine="0" autoPict="0">
                <anchor moveWithCells="1">
                  <from>
                    <xdr:col>4</xdr:col>
                    <xdr:colOff>0</xdr:colOff>
                    <xdr:row>28</xdr:row>
                    <xdr:rowOff>0</xdr:rowOff>
                  </from>
                  <to>
                    <xdr:col>5</xdr:col>
                    <xdr:colOff>129540</xdr:colOff>
                    <xdr:row>28</xdr:row>
                    <xdr:rowOff>236220</xdr:rowOff>
                  </to>
                </anchor>
              </controlPr>
            </control>
          </mc:Choice>
        </mc:AlternateContent>
        <mc:AlternateContent xmlns:mc="http://schemas.openxmlformats.org/markup-compatibility/2006">
          <mc:Choice Requires="x14">
            <control shapeId="1059" r:id="rId8" name="Drop Down 35">
              <controlPr defaultSize="0" autoLine="0" autoPict="0">
                <anchor moveWithCells="1">
                  <from>
                    <xdr:col>4</xdr:col>
                    <xdr:colOff>0</xdr:colOff>
                    <xdr:row>27</xdr:row>
                    <xdr:rowOff>0</xdr:rowOff>
                  </from>
                  <to>
                    <xdr:col>5</xdr:col>
                    <xdr:colOff>129540</xdr:colOff>
                    <xdr:row>27</xdr:row>
                    <xdr:rowOff>236220</xdr:rowOff>
                  </to>
                </anchor>
              </controlPr>
            </control>
          </mc:Choice>
        </mc:AlternateContent>
        <mc:AlternateContent xmlns:mc="http://schemas.openxmlformats.org/markup-compatibility/2006">
          <mc:Choice Requires="x14">
            <control shapeId="1054" r:id="rId9" name="Drop Down 30">
              <controlPr defaultSize="0" autoLine="0" autoPict="0">
                <anchor moveWithCells="1">
                  <from>
                    <xdr:col>4</xdr:col>
                    <xdr:colOff>0</xdr:colOff>
                    <xdr:row>26</xdr:row>
                    <xdr:rowOff>0</xdr:rowOff>
                  </from>
                  <to>
                    <xdr:col>5</xdr:col>
                    <xdr:colOff>129540</xdr:colOff>
                    <xdr:row>26</xdr:row>
                    <xdr:rowOff>236220</xdr:rowOff>
                  </to>
                </anchor>
              </controlPr>
            </control>
          </mc:Choice>
        </mc:AlternateContent>
        <mc:AlternateContent xmlns:mc="http://schemas.openxmlformats.org/markup-compatibility/2006">
          <mc:Choice Requires="x14">
            <control shapeId="1049" r:id="rId10" name="Drop Down 25">
              <controlPr defaultSize="0" autoLine="0" autoPict="0">
                <anchor moveWithCells="1">
                  <from>
                    <xdr:col>4</xdr:col>
                    <xdr:colOff>0</xdr:colOff>
                    <xdr:row>25</xdr:row>
                    <xdr:rowOff>0</xdr:rowOff>
                  </from>
                  <to>
                    <xdr:col>5</xdr:col>
                    <xdr:colOff>129540</xdr:colOff>
                    <xdr:row>25</xdr:row>
                    <xdr:rowOff>236220</xdr:rowOff>
                  </to>
                </anchor>
              </controlPr>
            </control>
          </mc:Choice>
        </mc:AlternateContent>
        <mc:AlternateContent xmlns:mc="http://schemas.openxmlformats.org/markup-compatibility/2006">
          <mc:Choice Requires="x14">
            <control shapeId="1044" r:id="rId11" name="Drop Down 20">
              <controlPr defaultSize="0" autoLine="0" autoPict="0">
                <anchor moveWithCells="1">
                  <from>
                    <xdr:col>4</xdr:col>
                    <xdr:colOff>0</xdr:colOff>
                    <xdr:row>24</xdr:row>
                    <xdr:rowOff>0</xdr:rowOff>
                  </from>
                  <to>
                    <xdr:col>5</xdr:col>
                    <xdr:colOff>129540</xdr:colOff>
                    <xdr:row>24</xdr:row>
                    <xdr:rowOff>236220</xdr:rowOff>
                  </to>
                </anchor>
              </controlPr>
            </control>
          </mc:Choice>
        </mc:AlternateContent>
        <mc:AlternateContent xmlns:mc="http://schemas.openxmlformats.org/markup-compatibility/2006">
          <mc:Choice Requires="x14">
            <control shapeId="1039" r:id="rId12" name="Drop Down 15">
              <controlPr defaultSize="0" autoLine="0" autoPict="0">
                <anchor moveWithCells="1">
                  <from>
                    <xdr:col>4</xdr:col>
                    <xdr:colOff>0</xdr:colOff>
                    <xdr:row>23</xdr:row>
                    <xdr:rowOff>0</xdr:rowOff>
                  </from>
                  <to>
                    <xdr:col>5</xdr:col>
                    <xdr:colOff>129540</xdr:colOff>
                    <xdr:row>23</xdr:row>
                    <xdr:rowOff>236220</xdr:rowOff>
                  </to>
                </anchor>
              </controlPr>
            </control>
          </mc:Choice>
        </mc:AlternateContent>
        <mc:AlternateContent xmlns:mc="http://schemas.openxmlformats.org/markup-compatibility/2006">
          <mc:Choice Requires="x14">
            <control shapeId="1026" r:id="rId13" name="Drop Down 2">
              <controlPr defaultSize="0" autoLine="0" autoPict="0">
                <anchor moveWithCells="1">
                  <from>
                    <xdr:col>4</xdr:col>
                    <xdr:colOff>0</xdr:colOff>
                    <xdr:row>22</xdr:row>
                    <xdr:rowOff>0</xdr:rowOff>
                  </from>
                  <to>
                    <xdr:col>5</xdr:col>
                    <xdr:colOff>129540</xdr:colOff>
                    <xdr:row>22</xdr:row>
                    <xdr:rowOff>236220</xdr:rowOff>
                  </to>
                </anchor>
              </controlPr>
            </control>
          </mc:Choice>
        </mc:AlternateContent>
        <mc:AlternateContent xmlns:mc="http://schemas.openxmlformats.org/markup-compatibility/2006">
          <mc:Choice Requires="x14">
            <control shapeId="1027" r:id="rId14" name="Drop Down 3">
              <controlPr defaultSize="0" autoLine="0" autoPict="0">
                <anchor moveWithCells="1">
                  <from>
                    <xdr:col>6</xdr:col>
                    <xdr:colOff>0</xdr:colOff>
                    <xdr:row>22</xdr:row>
                    <xdr:rowOff>0</xdr:rowOff>
                  </from>
                  <to>
                    <xdr:col>7</xdr:col>
                    <xdr:colOff>38100</xdr:colOff>
                    <xdr:row>22</xdr:row>
                    <xdr:rowOff>236220</xdr:rowOff>
                  </to>
                </anchor>
              </controlPr>
            </control>
          </mc:Choice>
        </mc:AlternateContent>
        <mc:AlternateContent xmlns:mc="http://schemas.openxmlformats.org/markup-compatibility/2006">
          <mc:Choice Requires="x14">
            <control shapeId="1028" r:id="rId15" name="Drop Down 4">
              <controlPr defaultSize="0" autoLine="0" autoPict="0">
                <anchor moveWithCells="1">
                  <from>
                    <xdr:col>8</xdr:col>
                    <xdr:colOff>0</xdr:colOff>
                    <xdr:row>22</xdr:row>
                    <xdr:rowOff>0</xdr:rowOff>
                  </from>
                  <to>
                    <xdr:col>9</xdr:col>
                    <xdr:colOff>76200</xdr:colOff>
                    <xdr:row>22</xdr:row>
                    <xdr:rowOff>236220</xdr:rowOff>
                  </to>
                </anchor>
              </controlPr>
            </control>
          </mc:Choice>
        </mc:AlternateContent>
        <mc:AlternateContent xmlns:mc="http://schemas.openxmlformats.org/markup-compatibility/2006">
          <mc:Choice Requires="x14">
            <control shapeId="1029" r:id="rId16" name="Drop Down 5">
              <controlPr defaultSize="0" autoLine="0" autoPict="0">
                <anchor moveWithCells="1">
                  <from>
                    <xdr:col>10</xdr:col>
                    <xdr:colOff>0</xdr:colOff>
                    <xdr:row>22</xdr:row>
                    <xdr:rowOff>0</xdr:rowOff>
                  </from>
                  <to>
                    <xdr:col>11</xdr:col>
                    <xdr:colOff>60960</xdr:colOff>
                    <xdr:row>22</xdr:row>
                    <xdr:rowOff>236220</xdr:rowOff>
                  </to>
                </anchor>
              </controlPr>
            </control>
          </mc:Choice>
        </mc:AlternateContent>
        <mc:AlternateContent xmlns:mc="http://schemas.openxmlformats.org/markup-compatibility/2006">
          <mc:Choice Requires="x14">
            <control shapeId="1040" r:id="rId17" name="Drop Down 16">
              <controlPr defaultSize="0" autoLine="0" autoPict="0">
                <anchor moveWithCells="1">
                  <from>
                    <xdr:col>6</xdr:col>
                    <xdr:colOff>0</xdr:colOff>
                    <xdr:row>23</xdr:row>
                    <xdr:rowOff>0</xdr:rowOff>
                  </from>
                  <to>
                    <xdr:col>7</xdr:col>
                    <xdr:colOff>38100</xdr:colOff>
                    <xdr:row>23</xdr:row>
                    <xdr:rowOff>236220</xdr:rowOff>
                  </to>
                </anchor>
              </controlPr>
            </control>
          </mc:Choice>
        </mc:AlternateContent>
        <mc:AlternateContent xmlns:mc="http://schemas.openxmlformats.org/markup-compatibility/2006">
          <mc:Choice Requires="x14">
            <control shapeId="1041" r:id="rId18" name="Drop Down 17">
              <controlPr defaultSize="0" autoLine="0" autoPict="0">
                <anchor moveWithCells="1">
                  <from>
                    <xdr:col>8</xdr:col>
                    <xdr:colOff>0</xdr:colOff>
                    <xdr:row>23</xdr:row>
                    <xdr:rowOff>0</xdr:rowOff>
                  </from>
                  <to>
                    <xdr:col>9</xdr:col>
                    <xdr:colOff>76200</xdr:colOff>
                    <xdr:row>23</xdr:row>
                    <xdr:rowOff>236220</xdr:rowOff>
                  </to>
                </anchor>
              </controlPr>
            </control>
          </mc:Choice>
        </mc:AlternateContent>
        <mc:AlternateContent xmlns:mc="http://schemas.openxmlformats.org/markup-compatibility/2006">
          <mc:Choice Requires="x14">
            <control shapeId="1042" r:id="rId19" name="Drop Down 18">
              <controlPr defaultSize="0" autoLine="0" autoPict="0">
                <anchor moveWithCells="1">
                  <from>
                    <xdr:col>10</xdr:col>
                    <xdr:colOff>0</xdr:colOff>
                    <xdr:row>23</xdr:row>
                    <xdr:rowOff>0</xdr:rowOff>
                  </from>
                  <to>
                    <xdr:col>11</xdr:col>
                    <xdr:colOff>60960</xdr:colOff>
                    <xdr:row>23</xdr:row>
                    <xdr:rowOff>236220</xdr:rowOff>
                  </to>
                </anchor>
              </controlPr>
            </control>
          </mc:Choice>
        </mc:AlternateContent>
        <mc:AlternateContent xmlns:mc="http://schemas.openxmlformats.org/markup-compatibility/2006">
          <mc:Choice Requires="x14">
            <control shapeId="1045" r:id="rId20" name="Drop Down 21">
              <controlPr defaultSize="0" autoLine="0" autoPict="0">
                <anchor moveWithCells="1">
                  <from>
                    <xdr:col>6</xdr:col>
                    <xdr:colOff>0</xdr:colOff>
                    <xdr:row>24</xdr:row>
                    <xdr:rowOff>0</xdr:rowOff>
                  </from>
                  <to>
                    <xdr:col>7</xdr:col>
                    <xdr:colOff>38100</xdr:colOff>
                    <xdr:row>24</xdr:row>
                    <xdr:rowOff>236220</xdr:rowOff>
                  </to>
                </anchor>
              </controlPr>
            </control>
          </mc:Choice>
        </mc:AlternateContent>
        <mc:AlternateContent xmlns:mc="http://schemas.openxmlformats.org/markup-compatibility/2006">
          <mc:Choice Requires="x14">
            <control shapeId="1046" r:id="rId21" name="Drop Down 22">
              <controlPr defaultSize="0" autoLine="0" autoPict="0">
                <anchor moveWithCells="1">
                  <from>
                    <xdr:col>8</xdr:col>
                    <xdr:colOff>0</xdr:colOff>
                    <xdr:row>24</xdr:row>
                    <xdr:rowOff>0</xdr:rowOff>
                  </from>
                  <to>
                    <xdr:col>9</xdr:col>
                    <xdr:colOff>76200</xdr:colOff>
                    <xdr:row>24</xdr:row>
                    <xdr:rowOff>236220</xdr:rowOff>
                  </to>
                </anchor>
              </controlPr>
            </control>
          </mc:Choice>
        </mc:AlternateContent>
        <mc:AlternateContent xmlns:mc="http://schemas.openxmlformats.org/markup-compatibility/2006">
          <mc:Choice Requires="x14">
            <control shapeId="1047" r:id="rId22" name="Drop Down 23">
              <controlPr defaultSize="0" autoLine="0" autoPict="0">
                <anchor moveWithCells="1">
                  <from>
                    <xdr:col>10</xdr:col>
                    <xdr:colOff>0</xdr:colOff>
                    <xdr:row>24</xdr:row>
                    <xdr:rowOff>0</xdr:rowOff>
                  </from>
                  <to>
                    <xdr:col>11</xdr:col>
                    <xdr:colOff>60960</xdr:colOff>
                    <xdr:row>24</xdr:row>
                    <xdr:rowOff>236220</xdr:rowOff>
                  </to>
                </anchor>
              </controlPr>
            </control>
          </mc:Choice>
        </mc:AlternateContent>
        <mc:AlternateContent xmlns:mc="http://schemas.openxmlformats.org/markup-compatibility/2006">
          <mc:Choice Requires="x14">
            <control shapeId="1050" r:id="rId23" name="Drop Down 26">
              <controlPr defaultSize="0" autoLine="0" autoPict="0">
                <anchor moveWithCells="1">
                  <from>
                    <xdr:col>6</xdr:col>
                    <xdr:colOff>0</xdr:colOff>
                    <xdr:row>25</xdr:row>
                    <xdr:rowOff>0</xdr:rowOff>
                  </from>
                  <to>
                    <xdr:col>7</xdr:col>
                    <xdr:colOff>38100</xdr:colOff>
                    <xdr:row>25</xdr:row>
                    <xdr:rowOff>236220</xdr:rowOff>
                  </to>
                </anchor>
              </controlPr>
            </control>
          </mc:Choice>
        </mc:AlternateContent>
        <mc:AlternateContent xmlns:mc="http://schemas.openxmlformats.org/markup-compatibility/2006">
          <mc:Choice Requires="x14">
            <control shapeId="1051" r:id="rId24" name="Drop Down 27">
              <controlPr defaultSize="0" autoLine="0" autoPict="0">
                <anchor moveWithCells="1">
                  <from>
                    <xdr:col>8</xdr:col>
                    <xdr:colOff>0</xdr:colOff>
                    <xdr:row>25</xdr:row>
                    <xdr:rowOff>0</xdr:rowOff>
                  </from>
                  <to>
                    <xdr:col>9</xdr:col>
                    <xdr:colOff>76200</xdr:colOff>
                    <xdr:row>25</xdr:row>
                    <xdr:rowOff>236220</xdr:rowOff>
                  </to>
                </anchor>
              </controlPr>
            </control>
          </mc:Choice>
        </mc:AlternateContent>
        <mc:AlternateContent xmlns:mc="http://schemas.openxmlformats.org/markup-compatibility/2006">
          <mc:Choice Requires="x14">
            <control shapeId="1052" r:id="rId25" name="Drop Down 28">
              <controlPr defaultSize="0" autoLine="0" autoPict="0">
                <anchor moveWithCells="1">
                  <from>
                    <xdr:col>10</xdr:col>
                    <xdr:colOff>0</xdr:colOff>
                    <xdr:row>25</xdr:row>
                    <xdr:rowOff>0</xdr:rowOff>
                  </from>
                  <to>
                    <xdr:col>11</xdr:col>
                    <xdr:colOff>60960</xdr:colOff>
                    <xdr:row>25</xdr:row>
                    <xdr:rowOff>236220</xdr:rowOff>
                  </to>
                </anchor>
              </controlPr>
            </control>
          </mc:Choice>
        </mc:AlternateContent>
        <mc:AlternateContent xmlns:mc="http://schemas.openxmlformats.org/markup-compatibility/2006">
          <mc:Choice Requires="x14">
            <control shapeId="1055" r:id="rId26" name="Drop Down 31">
              <controlPr defaultSize="0" autoLine="0" autoPict="0">
                <anchor moveWithCells="1">
                  <from>
                    <xdr:col>6</xdr:col>
                    <xdr:colOff>0</xdr:colOff>
                    <xdr:row>26</xdr:row>
                    <xdr:rowOff>0</xdr:rowOff>
                  </from>
                  <to>
                    <xdr:col>7</xdr:col>
                    <xdr:colOff>38100</xdr:colOff>
                    <xdr:row>26</xdr:row>
                    <xdr:rowOff>236220</xdr:rowOff>
                  </to>
                </anchor>
              </controlPr>
            </control>
          </mc:Choice>
        </mc:AlternateContent>
        <mc:AlternateContent xmlns:mc="http://schemas.openxmlformats.org/markup-compatibility/2006">
          <mc:Choice Requires="x14">
            <control shapeId="1056" r:id="rId27" name="Drop Down 32">
              <controlPr defaultSize="0" autoLine="0" autoPict="0">
                <anchor moveWithCells="1">
                  <from>
                    <xdr:col>8</xdr:col>
                    <xdr:colOff>0</xdr:colOff>
                    <xdr:row>26</xdr:row>
                    <xdr:rowOff>0</xdr:rowOff>
                  </from>
                  <to>
                    <xdr:col>9</xdr:col>
                    <xdr:colOff>76200</xdr:colOff>
                    <xdr:row>26</xdr:row>
                    <xdr:rowOff>236220</xdr:rowOff>
                  </to>
                </anchor>
              </controlPr>
            </control>
          </mc:Choice>
        </mc:AlternateContent>
        <mc:AlternateContent xmlns:mc="http://schemas.openxmlformats.org/markup-compatibility/2006">
          <mc:Choice Requires="x14">
            <control shapeId="1057" r:id="rId28" name="Drop Down 33">
              <controlPr defaultSize="0" autoLine="0" autoPict="0">
                <anchor moveWithCells="1">
                  <from>
                    <xdr:col>10</xdr:col>
                    <xdr:colOff>0</xdr:colOff>
                    <xdr:row>26</xdr:row>
                    <xdr:rowOff>0</xdr:rowOff>
                  </from>
                  <to>
                    <xdr:col>11</xdr:col>
                    <xdr:colOff>60960</xdr:colOff>
                    <xdr:row>26</xdr:row>
                    <xdr:rowOff>236220</xdr:rowOff>
                  </to>
                </anchor>
              </controlPr>
            </control>
          </mc:Choice>
        </mc:AlternateContent>
        <mc:AlternateContent xmlns:mc="http://schemas.openxmlformats.org/markup-compatibility/2006">
          <mc:Choice Requires="x14">
            <control shapeId="1060" r:id="rId29" name="Drop Down 36">
              <controlPr defaultSize="0" autoLine="0" autoPict="0">
                <anchor moveWithCells="1">
                  <from>
                    <xdr:col>6</xdr:col>
                    <xdr:colOff>0</xdr:colOff>
                    <xdr:row>27</xdr:row>
                    <xdr:rowOff>0</xdr:rowOff>
                  </from>
                  <to>
                    <xdr:col>7</xdr:col>
                    <xdr:colOff>38100</xdr:colOff>
                    <xdr:row>27</xdr:row>
                    <xdr:rowOff>236220</xdr:rowOff>
                  </to>
                </anchor>
              </controlPr>
            </control>
          </mc:Choice>
        </mc:AlternateContent>
        <mc:AlternateContent xmlns:mc="http://schemas.openxmlformats.org/markup-compatibility/2006">
          <mc:Choice Requires="x14">
            <control shapeId="1061" r:id="rId30" name="Drop Down 37">
              <controlPr defaultSize="0" autoLine="0" autoPict="0">
                <anchor moveWithCells="1">
                  <from>
                    <xdr:col>8</xdr:col>
                    <xdr:colOff>0</xdr:colOff>
                    <xdr:row>27</xdr:row>
                    <xdr:rowOff>0</xdr:rowOff>
                  </from>
                  <to>
                    <xdr:col>9</xdr:col>
                    <xdr:colOff>76200</xdr:colOff>
                    <xdr:row>27</xdr:row>
                    <xdr:rowOff>236220</xdr:rowOff>
                  </to>
                </anchor>
              </controlPr>
            </control>
          </mc:Choice>
        </mc:AlternateContent>
        <mc:AlternateContent xmlns:mc="http://schemas.openxmlformats.org/markup-compatibility/2006">
          <mc:Choice Requires="x14">
            <control shapeId="1062" r:id="rId31" name="Drop Down 38">
              <controlPr defaultSize="0" autoLine="0" autoPict="0">
                <anchor moveWithCells="1">
                  <from>
                    <xdr:col>10</xdr:col>
                    <xdr:colOff>0</xdr:colOff>
                    <xdr:row>27</xdr:row>
                    <xdr:rowOff>0</xdr:rowOff>
                  </from>
                  <to>
                    <xdr:col>11</xdr:col>
                    <xdr:colOff>60960</xdr:colOff>
                    <xdr:row>27</xdr:row>
                    <xdr:rowOff>236220</xdr:rowOff>
                  </to>
                </anchor>
              </controlPr>
            </control>
          </mc:Choice>
        </mc:AlternateContent>
        <mc:AlternateContent xmlns:mc="http://schemas.openxmlformats.org/markup-compatibility/2006">
          <mc:Choice Requires="x14">
            <control shapeId="1065" r:id="rId32" name="Drop Down 41">
              <controlPr defaultSize="0" autoLine="0" autoPict="0">
                <anchor moveWithCells="1">
                  <from>
                    <xdr:col>6</xdr:col>
                    <xdr:colOff>0</xdr:colOff>
                    <xdr:row>28</xdr:row>
                    <xdr:rowOff>0</xdr:rowOff>
                  </from>
                  <to>
                    <xdr:col>7</xdr:col>
                    <xdr:colOff>38100</xdr:colOff>
                    <xdr:row>28</xdr:row>
                    <xdr:rowOff>236220</xdr:rowOff>
                  </to>
                </anchor>
              </controlPr>
            </control>
          </mc:Choice>
        </mc:AlternateContent>
        <mc:AlternateContent xmlns:mc="http://schemas.openxmlformats.org/markup-compatibility/2006">
          <mc:Choice Requires="x14">
            <control shapeId="1066" r:id="rId33" name="Drop Down 42">
              <controlPr defaultSize="0" autoLine="0" autoPict="0">
                <anchor moveWithCells="1">
                  <from>
                    <xdr:col>8</xdr:col>
                    <xdr:colOff>0</xdr:colOff>
                    <xdr:row>28</xdr:row>
                    <xdr:rowOff>0</xdr:rowOff>
                  </from>
                  <to>
                    <xdr:col>9</xdr:col>
                    <xdr:colOff>76200</xdr:colOff>
                    <xdr:row>28</xdr:row>
                    <xdr:rowOff>236220</xdr:rowOff>
                  </to>
                </anchor>
              </controlPr>
            </control>
          </mc:Choice>
        </mc:AlternateContent>
        <mc:AlternateContent xmlns:mc="http://schemas.openxmlformats.org/markup-compatibility/2006">
          <mc:Choice Requires="x14">
            <control shapeId="1067" r:id="rId34" name="Drop Down 43">
              <controlPr defaultSize="0" autoLine="0" autoPict="0">
                <anchor moveWithCells="1">
                  <from>
                    <xdr:col>10</xdr:col>
                    <xdr:colOff>0</xdr:colOff>
                    <xdr:row>28</xdr:row>
                    <xdr:rowOff>0</xdr:rowOff>
                  </from>
                  <to>
                    <xdr:col>11</xdr:col>
                    <xdr:colOff>60960</xdr:colOff>
                    <xdr:row>28</xdr:row>
                    <xdr:rowOff>236220</xdr:rowOff>
                  </to>
                </anchor>
              </controlPr>
            </control>
          </mc:Choice>
        </mc:AlternateContent>
        <mc:AlternateContent xmlns:mc="http://schemas.openxmlformats.org/markup-compatibility/2006">
          <mc:Choice Requires="x14">
            <control shapeId="1070" r:id="rId35" name="Drop Down 46">
              <controlPr defaultSize="0" autoLine="0" autoPict="0">
                <anchor moveWithCells="1">
                  <from>
                    <xdr:col>6</xdr:col>
                    <xdr:colOff>0</xdr:colOff>
                    <xdr:row>29</xdr:row>
                    <xdr:rowOff>0</xdr:rowOff>
                  </from>
                  <to>
                    <xdr:col>7</xdr:col>
                    <xdr:colOff>38100</xdr:colOff>
                    <xdr:row>29</xdr:row>
                    <xdr:rowOff>236220</xdr:rowOff>
                  </to>
                </anchor>
              </controlPr>
            </control>
          </mc:Choice>
        </mc:AlternateContent>
        <mc:AlternateContent xmlns:mc="http://schemas.openxmlformats.org/markup-compatibility/2006">
          <mc:Choice Requires="x14">
            <control shapeId="1071" r:id="rId36" name="Drop Down 47">
              <controlPr defaultSize="0" autoLine="0" autoPict="0">
                <anchor moveWithCells="1">
                  <from>
                    <xdr:col>8</xdr:col>
                    <xdr:colOff>0</xdr:colOff>
                    <xdr:row>29</xdr:row>
                    <xdr:rowOff>0</xdr:rowOff>
                  </from>
                  <to>
                    <xdr:col>9</xdr:col>
                    <xdr:colOff>76200</xdr:colOff>
                    <xdr:row>29</xdr:row>
                    <xdr:rowOff>236220</xdr:rowOff>
                  </to>
                </anchor>
              </controlPr>
            </control>
          </mc:Choice>
        </mc:AlternateContent>
        <mc:AlternateContent xmlns:mc="http://schemas.openxmlformats.org/markup-compatibility/2006">
          <mc:Choice Requires="x14">
            <control shapeId="1072" r:id="rId37" name="Drop Down 48">
              <controlPr defaultSize="0" autoLine="0" autoPict="0">
                <anchor moveWithCells="1">
                  <from>
                    <xdr:col>10</xdr:col>
                    <xdr:colOff>0</xdr:colOff>
                    <xdr:row>29</xdr:row>
                    <xdr:rowOff>0</xdr:rowOff>
                  </from>
                  <to>
                    <xdr:col>11</xdr:col>
                    <xdr:colOff>60960</xdr:colOff>
                    <xdr:row>29</xdr:row>
                    <xdr:rowOff>236220</xdr:rowOff>
                  </to>
                </anchor>
              </controlPr>
            </control>
          </mc:Choice>
        </mc:AlternateContent>
        <mc:AlternateContent xmlns:mc="http://schemas.openxmlformats.org/markup-compatibility/2006">
          <mc:Choice Requires="x14">
            <control shapeId="1075" r:id="rId38" name="Drop Down 51">
              <controlPr defaultSize="0" autoLine="0" autoPict="0">
                <anchor moveWithCells="1">
                  <from>
                    <xdr:col>6</xdr:col>
                    <xdr:colOff>0</xdr:colOff>
                    <xdr:row>30</xdr:row>
                    <xdr:rowOff>0</xdr:rowOff>
                  </from>
                  <to>
                    <xdr:col>7</xdr:col>
                    <xdr:colOff>38100</xdr:colOff>
                    <xdr:row>30</xdr:row>
                    <xdr:rowOff>236220</xdr:rowOff>
                  </to>
                </anchor>
              </controlPr>
            </control>
          </mc:Choice>
        </mc:AlternateContent>
        <mc:AlternateContent xmlns:mc="http://schemas.openxmlformats.org/markup-compatibility/2006">
          <mc:Choice Requires="x14">
            <control shapeId="1076" r:id="rId39" name="Drop Down 52">
              <controlPr defaultSize="0" autoLine="0" autoPict="0">
                <anchor moveWithCells="1">
                  <from>
                    <xdr:col>8</xdr:col>
                    <xdr:colOff>0</xdr:colOff>
                    <xdr:row>30</xdr:row>
                    <xdr:rowOff>0</xdr:rowOff>
                  </from>
                  <to>
                    <xdr:col>9</xdr:col>
                    <xdr:colOff>76200</xdr:colOff>
                    <xdr:row>30</xdr:row>
                    <xdr:rowOff>236220</xdr:rowOff>
                  </to>
                </anchor>
              </controlPr>
            </control>
          </mc:Choice>
        </mc:AlternateContent>
        <mc:AlternateContent xmlns:mc="http://schemas.openxmlformats.org/markup-compatibility/2006">
          <mc:Choice Requires="x14">
            <control shapeId="1077" r:id="rId40" name="Drop Down 53">
              <controlPr defaultSize="0" autoLine="0" autoPict="0">
                <anchor moveWithCells="1">
                  <from>
                    <xdr:col>10</xdr:col>
                    <xdr:colOff>0</xdr:colOff>
                    <xdr:row>30</xdr:row>
                    <xdr:rowOff>0</xdr:rowOff>
                  </from>
                  <to>
                    <xdr:col>11</xdr:col>
                    <xdr:colOff>60960</xdr:colOff>
                    <xdr:row>30</xdr:row>
                    <xdr:rowOff>236220</xdr:rowOff>
                  </to>
                </anchor>
              </controlPr>
            </control>
          </mc:Choice>
        </mc:AlternateContent>
        <mc:AlternateContent xmlns:mc="http://schemas.openxmlformats.org/markup-compatibility/2006">
          <mc:Choice Requires="x14">
            <control shapeId="1080" r:id="rId41" name="Drop Down 56">
              <controlPr defaultSize="0" autoLine="0" autoPict="0">
                <anchor moveWithCells="1">
                  <from>
                    <xdr:col>6</xdr:col>
                    <xdr:colOff>0</xdr:colOff>
                    <xdr:row>31</xdr:row>
                    <xdr:rowOff>0</xdr:rowOff>
                  </from>
                  <to>
                    <xdr:col>7</xdr:col>
                    <xdr:colOff>38100</xdr:colOff>
                    <xdr:row>31</xdr:row>
                    <xdr:rowOff>236220</xdr:rowOff>
                  </to>
                </anchor>
              </controlPr>
            </control>
          </mc:Choice>
        </mc:AlternateContent>
        <mc:AlternateContent xmlns:mc="http://schemas.openxmlformats.org/markup-compatibility/2006">
          <mc:Choice Requires="x14">
            <control shapeId="1081" r:id="rId42" name="Drop Down 57">
              <controlPr defaultSize="0" autoLine="0" autoPict="0">
                <anchor moveWithCells="1">
                  <from>
                    <xdr:col>8</xdr:col>
                    <xdr:colOff>0</xdr:colOff>
                    <xdr:row>31</xdr:row>
                    <xdr:rowOff>0</xdr:rowOff>
                  </from>
                  <to>
                    <xdr:col>9</xdr:col>
                    <xdr:colOff>76200</xdr:colOff>
                    <xdr:row>31</xdr:row>
                    <xdr:rowOff>236220</xdr:rowOff>
                  </to>
                </anchor>
              </controlPr>
            </control>
          </mc:Choice>
        </mc:AlternateContent>
        <mc:AlternateContent xmlns:mc="http://schemas.openxmlformats.org/markup-compatibility/2006">
          <mc:Choice Requires="x14">
            <control shapeId="1082" r:id="rId43" name="Drop Down 58">
              <controlPr defaultSize="0" autoLine="0" autoPict="0">
                <anchor moveWithCells="1">
                  <from>
                    <xdr:col>10</xdr:col>
                    <xdr:colOff>0</xdr:colOff>
                    <xdr:row>31</xdr:row>
                    <xdr:rowOff>0</xdr:rowOff>
                  </from>
                  <to>
                    <xdr:col>11</xdr:col>
                    <xdr:colOff>60960</xdr:colOff>
                    <xdr:row>31</xdr:row>
                    <xdr:rowOff>236220</xdr:rowOff>
                  </to>
                </anchor>
              </controlPr>
            </control>
          </mc:Choice>
        </mc:AlternateContent>
        <mc:AlternateContent xmlns:mc="http://schemas.openxmlformats.org/markup-compatibility/2006">
          <mc:Choice Requires="x14">
            <control shapeId="1133" r:id="rId44" name="Drop Down 109">
              <controlPr defaultSize="0" autoLine="0" autoPict="0">
                <anchor moveWithCells="1">
                  <from>
                    <xdr:col>4</xdr:col>
                    <xdr:colOff>30480</xdr:colOff>
                    <xdr:row>8</xdr:row>
                    <xdr:rowOff>30480</xdr:rowOff>
                  </from>
                  <to>
                    <xdr:col>6</xdr:col>
                    <xdr:colOff>22860</xdr:colOff>
                    <xdr:row>8</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Condiciones de uso</vt:lpstr>
      <vt:lpstr>Guia de Parametros</vt:lpstr>
      <vt:lpstr>Cuadro de Calculos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José Manuel Avila Utrera</cp:lastModifiedBy>
  <dcterms:created xsi:type="dcterms:W3CDTF">2015-06-16T20:39:22Z</dcterms:created>
  <dcterms:modified xsi:type="dcterms:W3CDTF">2025-05-08T16:08:13Z</dcterms:modified>
</cp:coreProperties>
</file>